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AcestRegistruDeLucru" defaultThemeVersion="124226"/>
  <bookViews>
    <workbookView xWindow="240" yWindow="45" windowWidth="15480" windowHeight="9975"/>
  </bookViews>
  <sheets>
    <sheet name="Chestionar" sheetId="1" r:id="rId1"/>
    <sheet name="Rezultat" sheetId="2" r:id="rId2"/>
    <sheet name="Domenii de interes" sheetId="3" r:id="rId3"/>
  </sheets>
  <definedNames>
    <definedName name="interes">Rezultat!$L$2:$L$4</definedName>
    <definedName name="Interese" comment="Alegeti">Rezultat!$L$1:$L$4</definedName>
    <definedName name="_xlnm.Print_Area" localSheetId="0">Chestionar!$A$1:$C$95</definedName>
  </definedNames>
  <calcPr calcId="145621"/>
</workbook>
</file>

<file path=xl/calcChain.xml><?xml version="1.0" encoding="utf-8"?>
<calcChain xmlns="http://schemas.openxmlformats.org/spreadsheetml/2006/main">
  <c r="C2" i="2" l="1"/>
  <c r="C3" i="2"/>
  <c r="C4" i="2"/>
  <c r="C5" i="2"/>
  <c r="C6" i="2"/>
  <c r="C7" i="2"/>
  <c r="C8" i="2"/>
  <c r="C9" i="2"/>
  <c r="C10" i="2"/>
  <c r="C11" i="2"/>
  <c r="C12" i="2"/>
  <c r="C13" i="2"/>
  <c r="C14" i="2"/>
  <c r="C15" i="2"/>
  <c r="C16" i="2"/>
  <c r="C17" i="2"/>
  <c r="C18" i="2"/>
  <c r="C19" i="2"/>
  <c r="C20" i="2"/>
  <c r="C21" i="2"/>
  <c r="C22" i="2"/>
  <c r="C23" i="2"/>
  <c r="C24" i="2"/>
  <c r="C25" i="2"/>
  <c r="C26" i="2"/>
  <c r="C27" i="2"/>
  <c r="C28" i="2"/>
  <c r="C29" i="2"/>
  <c r="C30" i="2"/>
  <c r="C31" i="2"/>
  <c r="C32" i="2"/>
  <c r="C33" i="2"/>
  <c r="C34" i="2"/>
  <c r="C35" i="2"/>
  <c r="C36" i="2"/>
  <c r="C37" i="2"/>
  <c r="C38" i="2"/>
  <c r="C39" i="2"/>
  <c r="C40" i="2"/>
  <c r="C41" i="2"/>
  <c r="C42" i="2"/>
  <c r="C43" i="2"/>
  <c r="C44" i="2"/>
  <c r="C45" i="2"/>
  <c r="C46" i="2"/>
  <c r="C47" i="2"/>
  <c r="C48" i="2"/>
  <c r="C49" i="2"/>
  <c r="C50" i="2"/>
  <c r="C51" i="2"/>
  <c r="C52" i="2"/>
  <c r="C53" i="2"/>
  <c r="C54" i="2"/>
  <c r="C55" i="2"/>
  <c r="C56" i="2"/>
  <c r="C57" i="2"/>
  <c r="C58" i="2"/>
  <c r="C59" i="2"/>
  <c r="C60" i="2"/>
  <c r="C1" i="2"/>
  <c r="F7" i="2" s="1"/>
  <c r="C94" i="1" s="1"/>
  <c r="F2" i="2" l="1"/>
  <c r="C89" i="1" s="1"/>
  <c r="F4" i="2"/>
  <c r="C91" i="1" s="1"/>
  <c r="F6" i="2"/>
  <c r="C93" i="1" s="1"/>
  <c r="F3" i="2"/>
  <c r="C90" i="1" s="1"/>
  <c r="F5" i="2"/>
  <c r="C92" i="1" s="1"/>
  <c r="I9" i="2" l="1"/>
  <c r="H9" i="2"/>
  <c r="J9" i="2" l="1"/>
</calcChain>
</file>

<file path=xl/sharedStrings.xml><?xml version="1.0" encoding="utf-8"?>
<sst xmlns="http://schemas.openxmlformats.org/spreadsheetml/2006/main" count="318" uniqueCount="246">
  <si>
    <t>CHESTIONAR DE EVALUARE A INTERESELOR (CEI)</t>
  </si>
  <si>
    <t xml:space="preserve">     </t>
  </si>
  <si>
    <t>ACTIVITATE</t>
  </si>
  <si>
    <t>NIVEL DE INTERES</t>
  </si>
  <si>
    <t xml:space="preserve">Să lucrezi cu diverse unelte. </t>
  </si>
  <si>
    <t>R</t>
  </si>
  <si>
    <t xml:space="preserve">Să scrii scurte povestioare. </t>
  </si>
  <si>
    <t>A</t>
  </si>
  <si>
    <t>Să participi la activităţi comunitare.</t>
  </si>
  <si>
    <t>S</t>
  </si>
  <si>
    <t xml:space="preserve">Să dansezi într-un ansamblu. </t>
  </si>
  <si>
    <t xml:space="preserve">Să construieşti piese de mobilier. </t>
  </si>
  <si>
    <t xml:space="preserve">Să oferi consiliere persoanelor care consumă droguri/ alcool. </t>
  </si>
  <si>
    <t xml:space="preserve">Să aplici matematica pentru rezolvarea unor probleme practice. </t>
  </si>
  <si>
    <t>I</t>
  </si>
  <si>
    <t xml:space="preserve">Să citeşti despre originea pământului, a soarelui, a stelelor. </t>
  </si>
  <si>
    <t xml:space="preserve">Să scrii un plan de afaceri. </t>
  </si>
  <si>
    <t>E</t>
  </si>
  <si>
    <t xml:space="preserve">Să conduci o echipă de vânzări. </t>
  </si>
  <si>
    <t xml:space="preserve">Să conduci un grup de vizitatori. </t>
  </si>
  <si>
    <t xml:space="preserve">Să estimezi costurile unor investiţii. </t>
  </si>
  <si>
    <t>C</t>
  </si>
  <si>
    <t xml:space="preserve">Să asişti la o prelegere a unui om de ştiinţă bine cunoscut. </t>
  </si>
  <si>
    <t xml:space="preserve">Să repari o jucărie. </t>
  </si>
  <si>
    <t xml:space="preserve">Să urmezi un curs pentru repararea motoarelor. </t>
  </si>
  <si>
    <t xml:space="preserve">Să citeşti cărţi sau reviste despre noile descoperiri ştiinţifice. </t>
  </si>
  <si>
    <t xml:space="preserve">Să schimbi structura unei societăţi comerciale. </t>
  </si>
  <si>
    <t xml:space="preserve">Să pictezi un tablou. </t>
  </si>
  <si>
    <t xml:space="preserve">Să faci inventarul într-un magazin. </t>
  </si>
  <si>
    <t xml:space="preserve">Să lucrezi cu copii abuzaţi. </t>
  </si>
  <si>
    <t xml:space="preserve">Să numeri şi să ţii evidenţa banilor. </t>
  </si>
  <si>
    <t xml:space="preserve">Să asamblezi o bicicletă nouă. </t>
  </si>
  <si>
    <t xml:space="preserve">Să faci consiliere de cuplu. </t>
  </si>
  <si>
    <t xml:space="preserve">Să cauti oportunitatu pentru a-ţi porni propria afacere. </t>
  </si>
  <si>
    <t xml:space="preserve">Să scrii versurile unui cântec. </t>
  </si>
  <si>
    <t xml:space="preserve">Să realizezi benzi desenate. </t>
  </si>
  <si>
    <t xml:space="preserve">Să calculezi dobânda la un împrumut. </t>
  </si>
  <si>
    <t xml:space="preserve">Să compui o arie muzicală. </t>
  </si>
  <si>
    <t xml:space="preserve">Să planifici un buget lunar. </t>
  </si>
  <si>
    <t xml:space="preserve">Să cânţi la un instrument muzical. </t>
  </si>
  <si>
    <t xml:space="preserve">Să facilitezi obţinerea unor contracte. </t>
  </si>
  <si>
    <t xml:space="preserve">Să construieşti o casă. </t>
  </si>
  <si>
    <t xml:space="preserve">Să studiezi fizica. </t>
  </si>
  <si>
    <t xml:space="preserve">Să supraveghezi un tablou de comandă. </t>
  </si>
  <si>
    <t xml:space="preserve">Să completezi ordine de plată, facturi. </t>
  </si>
  <si>
    <t xml:space="preserve">Să întocmeşti state de plată. </t>
  </si>
  <si>
    <t xml:space="preserve">Să faci balanţa şi bilanţul cheltuielilor. </t>
  </si>
  <si>
    <t xml:space="preserve">Să realizezi o cercetare. </t>
  </si>
  <si>
    <t xml:space="preserve">Să organizezi activităţi de binefacere </t>
  </si>
  <si>
    <t xml:space="preserve">Să înlocuieşti un întrerupător de lumină stricat. </t>
  </si>
  <si>
    <t xml:space="preserve">Să conduci o mică afacere. </t>
  </si>
  <si>
    <t xml:space="preserve">Să îi ajuţi pe oameni în situaţii de criză. </t>
  </si>
  <si>
    <t xml:space="preserve">Să construieşti un sistem de hrănit păsările. </t>
  </si>
  <si>
    <t xml:space="preserve">Să scrii scenariul unui film/ piese de teatru. </t>
  </si>
  <si>
    <t xml:space="preserve">Să ajuţi la salvarea unei persoane aflate în pericol. </t>
  </si>
  <si>
    <t xml:space="preserve">Să coordonezi o campanie electorală. </t>
  </si>
  <si>
    <t xml:space="preserve">Să înveţi despre migrarea păsărilor </t>
  </si>
  <si>
    <t xml:space="preserve">Să înveţi cum funcţionează creierul. </t>
  </si>
  <si>
    <t xml:space="preserve">Să susţii un seminar pe tema asumării de riscuri în afaceri. </t>
  </si>
  <si>
    <t xml:space="preserve">Să încerci să rezolvi un conflict între prieteni. </t>
  </si>
  <si>
    <t xml:space="preserve">Să tai şi să lustruieşti o piatră preţioasă. </t>
  </si>
  <si>
    <t xml:space="preserve">Să cercetezi cauzele unor boli. </t>
  </si>
  <si>
    <t xml:space="preserve">Să dezvolţi noi reguli şi politici. </t>
  </si>
  <si>
    <t xml:space="preserve">Să ajuţi un nou venit să se integreze în grup. </t>
  </si>
  <si>
    <t xml:space="preserve">Să dezvolţi un departament nou într-o companie. </t>
  </si>
  <si>
    <t xml:space="preserve">Să utilizezi microscopul sau alte echipamente de laborator. </t>
  </si>
  <si>
    <t xml:space="preserve">Să găseşti erori în diverse proceduri financiare. </t>
  </si>
  <si>
    <t xml:space="preserve">Să faci grafice şi tabele. </t>
  </si>
  <si>
    <t xml:space="preserve">Să regizezi producţii teatrale. </t>
  </si>
  <si>
    <t xml:space="preserve">Să joci într-o piesă de teatru </t>
  </si>
  <si>
    <t>Nu există răspuns greşit</t>
  </si>
  <si>
    <t>De reţinut: Când răspundeţi la întrebări, NU luaţi în seamă  că nu aveţi pregătirea necesară pentru a realiza această sarcină;</t>
  </si>
  <si>
    <t>Nr.crt.</t>
  </si>
  <si>
    <t>CI Serie</t>
  </si>
  <si>
    <t>CI Numar</t>
  </si>
  <si>
    <t>CNP</t>
  </si>
  <si>
    <t>Telefon</t>
  </si>
  <si>
    <t>e-mail</t>
  </si>
  <si>
    <t>Prenume</t>
  </si>
  <si>
    <t>Nume</t>
  </si>
  <si>
    <t>-</t>
  </si>
  <si>
    <t>Realist</t>
  </si>
  <si>
    <t>Investigator</t>
  </si>
  <si>
    <t>Artistic</t>
  </si>
  <si>
    <t>Social</t>
  </si>
  <si>
    <t>Intreprinzator</t>
  </si>
  <si>
    <t>Conventional</t>
  </si>
  <si>
    <t>Rezultat</t>
  </si>
  <si>
    <t>Cele mai mari punctaje obtinute</t>
  </si>
  <si>
    <t>Codul</t>
  </si>
  <si>
    <t>Domeniul de activitate</t>
  </si>
  <si>
    <t>ARTISTIC- CONVENTIONAL</t>
  </si>
  <si>
    <t>Munca artistica, administrativa, literara</t>
  </si>
  <si>
    <t>ARTISTIC- INTREPRINZATOR</t>
  </si>
  <si>
    <t>Spectacole, management, munca artistica</t>
  </si>
  <si>
    <t>ARTISTIC- INVESTIGATOR</t>
  </si>
  <si>
    <t>Munca literara, stiinte matematice, munca artistica</t>
  </si>
  <si>
    <t>ARTISTIC- REALIST</t>
  </si>
  <si>
    <t>Munca artistica, mestesugaresc, tehnic</t>
  </si>
  <si>
    <t>ARTISTIC- SOCIAL</t>
  </si>
  <si>
    <t>Servicii sociale, activitate muzicala, munca educativa</t>
  </si>
  <si>
    <t>CONVENTIONAL- ARTISTIC</t>
  </si>
  <si>
    <t>Activ. administrative, analiza de date, activ de arta</t>
  </si>
  <si>
    <t>CONVENTIONAL- INTREPRINZATOR</t>
  </si>
  <si>
    <t>Analiza de date, activ. administrative, management</t>
  </si>
  <si>
    <t>CONVENTIONAL- INVESTIGATOR</t>
  </si>
  <si>
    <t>Analiza de date, stiinte matematice, activ. administrative</t>
  </si>
  <si>
    <t>CONVENTIONAL- REALIST</t>
  </si>
  <si>
    <t>Activitati administrative, analiza de date, mestesugaresc</t>
  </si>
  <si>
    <t>CONVENTIONAL- SOCIAL</t>
  </si>
  <si>
    <t>Activ. administrative, analiza de date, servicii sociale</t>
  </si>
  <si>
    <t>INTREPRINZATOR- ARTISTIC</t>
  </si>
  <si>
    <t>Activitati legale, spectacole, management</t>
  </si>
  <si>
    <t>INTREPRINZATOR- CONVENTIONAL</t>
  </si>
  <si>
    <t>Management, vanzari, analiza de date, activitati administrative</t>
  </si>
  <si>
    <t>INTREPRINZATOR- INVESTIGATOR</t>
  </si>
  <si>
    <t>Management, activitati de vanzare, stiinte matematice</t>
  </si>
  <si>
    <t>INTREPRINZATOR- REALIST</t>
  </si>
  <si>
    <t>Management, mestesugaresc, activitate cu publicul</t>
  </si>
  <si>
    <t>INTREPRINZATOR- SOCIAL</t>
  </si>
  <si>
    <t>Management, activitati de vanzare, servicii sociale, activitati legale</t>
  </si>
  <si>
    <t>INVESTIGATOR-ARTISTIC</t>
  </si>
  <si>
    <t>Stiinte matematice, tehnico-dentar, munca literara, munca artistica</t>
  </si>
  <si>
    <t>INVESTIGATOR-CONVENTIONAL</t>
  </si>
  <si>
    <t>Stiinte matematice, analiza de date, tehnic</t>
  </si>
  <si>
    <t>INVESTIGATOR-INTREPRINZATOR</t>
  </si>
  <si>
    <t>Stiinte matematice, management, tehnic</t>
  </si>
  <si>
    <t>INVESTIGATOR-REALIST</t>
  </si>
  <si>
    <t>Stiinte matematice, tehnic, mestesugaresc</t>
  </si>
  <si>
    <t>INVESTIGATOR-SOCIAL</t>
  </si>
  <si>
    <t>Medico-dentar, stiinte matematice, servicii sociale</t>
  </si>
  <si>
    <t>REALIST- ARTISTIC</t>
  </si>
  <si>
    <t>Mestesugaresc, activitate artistica, tehnic</t>
  </si>
  <si>
    <t>REALIST –CONVENTIONAL</t>
  </si>
  <si>
    <t>Mestesugaresc, activitate cu publicul, management</t>
  </si>
  <si>
    <t>REALIST- SOCIAL</t>
  </si>
  <si>
    <t>Activ. cu publicul, depart. de personal, mestesugaresc</t>
  </si>
  <si>
    <t>REALIST-INVESTIGATOR</t>
  </si>
  <si>
    <t>Tehnice, mestesugaresti, stiinte matematice</t>
  </si>
  <si>
    <t>REALIST-INTREPRINZATOR</t>
  </si>
  <si>
    <t>SOCIAL- ARTISTIC</t>
  </si>
  <si>
    <t>Servicii sociale, munca educativa, activitati muzicale, spectacole</t>
  </si>
  <si>
    <t>SOCIAL- CONVENTIONAL</t>
  </si>
  <si>
    <t>Servicii sociale, administrativ, management</t>
  </si>
  <si>
    <t>SOCIAL- INTREPRINZATOR</t>
  </si>
  <si>
    <t>Servicii sociale, management, activ. de vanzare, legal</t>
  </si>
  <si>
    <t>SOCIAL- INVESTIGATOR</t>
  </si>
  <si>
    <t>Servicii sociale, medico-dentar, stiinte matematice</t>
  </si>
  <si>
    <t>SOCIAL- REALIST</t>
  </si>
  <si>
    <t>Depart. de personal, servicii sociale, activ. cu publicul</t>
  </si>
  <si>
    <r>
      <rPr>
        <b/>
        <sz val="14"/>
        <color theme="1"/>
        <rFont val="Calibri"/>
        <family val="2"/>
        <scheme val="minor"/>
      </rPr>
      <t>Tipul realist (motor) R -</t>
    </r>
    <r>
      <rPr>
        <sz val="11"/>
        <color theme="1"/>
        <rFont val="Calibri"/>
        <family val="2"/>
        <scheme val="minor"/>
      </rPr>
      <t xml:space="preserve"> activitati fizice, lucrul cu scule, aparate, masini, etc. si de aceea persoana trebuie sa aiba competente tehnice care sa-i permita sa opereze cu lucrurile si mai putin cu oamenii. Ingrijeste mai bine animalele si plantele, ii place culrul in aer liber, ii place sa utilizeze in activitatea sa scule, obiecte, instrumente. Are si doreste sa-si dezvolte aptitudinile (fizice si manipulatorii) in aceasta arie de activitati practice si dovedeste o motivatie mai ridicata pentru lucruri, bani, statut si mai scazuta pentru oameni.</t>
    </r>
  </si>
  <si>
    <t>Este caracterizat prin tendinta de a se îndrepta spre activitati care presupun manipularea obiectelor, instrumentelor, masinilor; are ingeniozitate tehnica si spirit practic. Îi plac activitatile în aer liber, are dificultati în a-si exprima sentimentele, îi place sa construiasca si sa repare.</t>
  </si>
  <si>
    <t>– activităţi care presupun manipularea obiectelor, instrumentelor, maşinilor;</t>
  </si>
  <si>
    <t>– aptitudini manuale, mecanice sau tehnice;</t>
  </si>
  <si>
    <t>– organizare motorie bună, ingeniozitate tehnică şi spirit practic;</t>
  </si>
  <si>
    <t>– rezolvare de problemele concrete;</t>
  </si>
  <si>
    <t>– sarcinile care necesită calităţi intelectuale, artistice sau sociale (nu sunt potriviţi ca lideri);</t>
  </si>
  <si>
    <t>– masculinitate, nesociabilitate şi stabilitate emoţională;</t>
  </si>
  <si>
    <t>– activităţile în aer liber;</t>
  </si>
  <si>
    <t>– dificultăţi în a-şi exprima sentimentele;</t>
  </si>
  <si>
    <t>1– REALIST - R</t>
  </si>
  <si>
    <t>– plăcerea de a construi şi a repara.</t>
  </si>
  <si>
    <t>2– INVESTIGATOR - I</t>
  </si>
  <si>
    <t>3– ARTISTIC - A</t>
  </si>
  <si>
    <t>Întrebări specifice:</t>
  </si>
  <si>
    <t>4– SOCIAL - S</t>
  </si>
  <si>
    <t>• Există ţeluri tangibile pentru care să lucrez?</t>
  </si>
  <si>
    <t>5– ÎNTREPRINZĂTOR - E</t>
  </si>
  <si>
    <t>• Voi vedea rezultatele concrete la finalizarea unui proiect?</t>
  </si>
  <si>
    <t>6– CONVENŢIONAL – C</t>
  </si>
  <si>
    <t>• Există posibilitatea să fac proiecte în grup?</t>
  </si>
  <si>
    <t>• Produce această meserie un produs sau serviciu practic, folositor?</t>
  </si>
  <si>
    <t>• Există limite clare ale responsabilităţilor?</t>
  </si>
  <si>
    <t>• Voi lucra cu unelte sau maşinării?</t>
  </si>
  <si>
    <t xml:space="preserve">Posibile profesii: inginer mecanic, optician, poliţist, constructor, arheolog, tâmplar, tehnician dentar, bijutier, electrician, instalator, fermier, pompier, agricultor, mecanic, vulcanizator, parchetar, mozaicar-faiantar, manichiurist, mecanic auto, pompier,  zoolog, sofer, controlor, ospătar, ambalator manual, brutar, bucătar, confectioner, dulgher, excavatorist, fasonator, femeie de serviciu, lăcătuș mecanic, manipulant mărfuri. </t>
  </si>
  <si>
    <r>
      <rPr>
        <b/>
        <sz val="14"/>
        <color theme="1"/>
        <rFont val="Calibri"/>
        <family val="2"/>
        <scheme val="minor"/>
      </rPr>
      <t>Tipul intelectual (investigativ) I -</t>
    </r>
    <r>
      <rPr>
        <sz val="11"/>
        <color theme="1"/>
        <rFont val="Calibri"/>
        <family val="2"/>
        <scheme val="minor"/>
      </rPr>
      <t xml:space="preserve"> solicită persoanei investigarea cauzelor diferitelor fenomene şi căutarea de soluţii la probleme prin utilizarea unor metode şi tehnici specifice. Persoana investigativă preferă să cerceteze sistematic şi independent, să afle explicaţii cauzale, să observe, înveţe, evalueze,analizeze şi să găsească soluţii la problemele ivite; pentru aceasta, utilizează în muncăresursele personale de inteligenţă, gândire abstractă, intuiţie, creativitate, capacitate de a identifica şi rezolva problemele.</t>
    </r>
  </si>
  <si>
    <t>Îi place sa rezolve sarcini abstracte, sa înteleaga si sa organizeze lumea. Are abilitati matematice, stiintifice, este analitic si curios. Nu îi plac regulile si nici sa lucreze în echipa. Este original si creativ. Se îndreapta spre domenii care implica cercetare si investigare. Este caracterizat prin:</t>
  </si>
  <si>
    <t>– tendinţa de a rezolva sarcini abstracte, de a înţelege şi organiza lumea;</t>
  </si>
  <si>
    <t>– abilităţi matematice şi ştiinţifice;</t>
  </si>
  <si>
    <t>– fire analitică şi curioasă, preferă să lucreze singur pentru rezolvarea de probleme;</t>
  </si>
  <si>
    <t>– preferinţe spre activităţi care implică cercetare, investigare sub diverse forme şi în domenii diferite (fizic, biologic, social, cultural);</t>
  </si>
  <si>
    <t>– reacţie faţă de mediu folosind inteligenţa, manipulând idei, cuvinte şi simboluri;</t>
  </si>
  <si>
    <t>– fire nesociabilă, masculină, insistentă şi introvertită;</t>
  </si>
  <si>
    <t>– tendinţa spre sarcinile ştiinţifice, teoretice (de exemplu, cititul, algebra, colecţionarea de obiecte) şi activităţi creatoare cum ar fi sculptura, pictura, muzica;</t>
  </si>
  <si>
    <t>– preferinţa de a lucra într-un mediu academic sau ştiinţific;</t>
  </si>
  <si>
    <t>– neagrearea regulilor şi a lucrului în echipă;</t>
  </si>
  <si>
    <t>– originalitate şi creativitate.</t>
  </si>
  <si>
    <t>• Cât de flexibil este mediul?</t>
  </si>
  <si>
    <t>• Voi fi liber să realizez proiecte în mod independent?</t>
  </si>
  <si>
    <t>• Voi avea posibilitatea să-mi exersez deprinderile de redactare, cercetare, analiză?</t>
  </si>
  <si>
    <t>• Voi avea posibilitatea să-mi formez noi deprinderi?</t>
  </si>
  <si>
    <t>• Voi fi provocat din punct de vedere intelectual?</t>
  </si>
  <si>
    <t>Posibile profesii: informatician, antropolog, biolog, chimist, fizician, informatician, inginer de sistem, economist, geograf, geolog, consultant management, farmacist, psiholog, biolog, contabil, botanist, tehnician laborator, asistent medical.</t>
  </si>
  <si>
    <r>
      <rPr>
        <b/>
        <sz val="14"/>
        <color theme="1"/>
        <rFont val="Calibri"/>
        <family val="2"/>
        <scheme val="minor"/>
      </rPr>
      <t xml:space="preserve">Tipul artistic (estetic) A </t>
    </r>
    <r>
      <rPr>
        <sz val="11"/>
        <color theme="1"/>
        <rFont val="Calibri"/>
        <family val="2"/>
        <scheme val="minor"/>
      </rPr>
      <t>– este unul deschis, liber, cu un program de lucru nestructurat, care solicită iniţiativa şi apreciază maximal modul personal de expresie artistică şi emoţională. Persoană cu aptitudini, abilităţi şi intuiţie artistică,deschisă spre o abordare afectiv-emoţională a lumii; îi face plăcere să apeleze la imaginaţie şi creativitate şi să se exprime într-o manieră originală, puţin sistematizată</t>
    </r>
  </si>
  <si>
    <t>Este caracterizat de imaginatie, creativitate, atras de activitati mai putin structurate, care îi lasa posibilitatea de a se exprima. E sensibil, prefera sa lucreze singur, are nevoie de comunicare individuala. Prefera relationarea indirecta, prin exprimarea artistica:</t>
  </si>
  <si>
    <t>– imaginaţie;</t>
  </si>
  <si>
    <t>– creativitate;</t>
  </si>
  <si>
    <t>– atracţie spre activităţi mai puţin structurate, care presupun o rezolvare creativă şi îi oferă posibilităţi de auto-expresie;</t>
  </si>
  <si>
    <t>– abilităţi artistice şi imaginaţie, independenţă, originalitate, expresivitate artistică;</t>
  </si>
  <si>
    <t>– relaţionarea indirectă prin auto-exprimare artistică;</t>
  </si>
  <si>
    <t>– face faţă mediului folosind forme şi produse ale artei;</t>
  </si>
  <si>
    <t>– impresii subiective, este nesociabil, feminin, supus, sensibil, impulsiv şi introspectiv. Preferă profesiile muzicale, artistice dramatice şi nu îi plac activităţile masculine şi rolurile care implică muncă fizică.</t>
  </si>
  <si>
    <t>• Voi avea posibilitatea să-mi utilizez imaginaţia, creativitatea, inventivitatea?</t>
  </si>
  <si>
    <t>• Este mediul suficient de flexibil?</t>
  </si>
  <si>
    <t>• Voi avea timp pentru reflectare sau contemplare?</t>
  </si>
  <si>
    <t>• Voi putea să realizez proiecte în mod independent?</t>
  </si>
  <si>
    <t>Posibile profesii: actor, designer în publicitate, de modă, de interioare, arhitect, profesor de teatru, dans, jurnalist, fotograf, grafician, editor, croitor, pictor, profesor desen, bucatar, patiser, poet, cantaret, sculptor, manichiurist, coafor, florar decorator.</t>
  </si>
  <si>
    <r>
      <rPr>
        <b/>
        <sz val="14"/>
        <color theme="1"/>
        <rFont val="Calibri"/>
        <family val="2"/>
        <scheme val="minor"/>
      </rPr>
      <t xml:space="preserve">Tipul social (de susținere) S </t>
    </r>
    <r>
      <rPr>
        <sz val="11"/>
        <color theme="1"/>
        <rFont val="Calibri"/>
        <family val="2"/>
        <scheme val="minor"/>
      </rPr>
      <t>- este unul care oferă prilejul de a discuta, de a fi flexibil, de a-i asculta pe alţii; domeniile educaţiei, asistenţei sociale, sănătăţii etc. sunt cele care pun preţ pe aptitudinile de comunicare, pe atitudinea înţelegătoare, generoasă în relaţiile cu alţii, pe dorinţa de a-i ajuta pe semeni. Ii place sa lucreze cu oamenii, pentru a-i consilia, informa, ajuta, educa, ingriji. Are abilitati in utilizarea limbajului, utilizarea creativa. Comportament orientat catre contacte sociale, exprima aspiratiile de realtionare sociala altruista, in mod explicit.</t>
    </r>
  </si>
  <si>
    <t>Este interesat de activitati care implica relationarea interpersonala. Îi place sa i se acorde atentie. Are deprinderi verbale, sociale, este cooperant si generos. E atras de activitati care presupun informarea, pregatirea, dezvoltarea.  este interesat de activităţi care implică:</t>
  </si>
  <si>
    <t>– relaţionare interpersonală;</t>
  </si>
  <si>
    <t>– informare, pregătire, dezvoltare, grijă pentru alte persoane;</t>
  </si>
  <si>
    <t>– deprinderi verbale, sociale, este cooperant, generos, ascultă şi înţelege pe semeni, caută interacţiunea socială în mediul educaţional, terapeutic şi religios;</t>
  </si>
  <si>
    <t>– se consideră o persoană sociabilă, veselă, cu simţul răspunderii, care obţine succese şi îi place să se afirme, să i se acorde atenţie.</t>
  </si>
  <si>
    <t>• Se pune accent pe munca în grup sau pe interacţiunea socială?</t>
  </si>
  <si>
    <t>• Voi putea ajuta oamenii prin instruire, informare, consiliere?</t>
  </si>
  <si>
    <t>• Voi avea posibilitatea să împărtăşesc sentimentele, responsabilităţile şi intuiţiile mele?</t>
  </si>
  <si>
    <t>• Promovează această ocupaţie scopuri etice, umaniste?</t>
  </si>
  <si>
    <t>Posibile profesii: profesor, antrenor, psiholog, asistent medical, medic, poliţist, coafor, asistent social, logoped, mass-media, preot, nutritionist, consilier, secretariat, purtator de cuvant, consilier vocational, consilier agentie de turism, organizator tabere copii, infirmier.</t>
  </si>
  <si>
    <r>
      <rPr>
        <b/>
        <sz val="14"/>
        <color theme="1"/>
        <rFont val="Calibri"/>
        <family val="2"/>
        <scheme val="minor"/>
      </rPr>
      <t>Tipul întreprinzător (persuasiv) E-</t>
    </r>
    <r>
      <rPr>
        <sz val="11"/>
        <color theme="1"/>
        <rFont val="Calibri"/>
        <family val="2"/>
        <scheme val="minor"/>
      </rPr>
      <t xml:space="preserve"> este unul in care sunt condusi si convinsi oamenii sa actioneze pentru atingerea scopurilor unei organizatii sau institutii, de regula din domeniul financiar sau economic. Este o persoana de incredere in sine, sociabila, asertiva, cu simtul riscului si careia ii place sa convinga, sa conduca si sa influienteze pe oameni pentru realizarea scopurilor organizatiei, institutiei sau propriei afaceri. Prefera lucrul în echipa, mai ales cu scopul de a conduce, de a ocupa locul de lider. Are dorinta de putere, de statut social, are abilitati de comunicare si stie sa se faca înteles. </t>
    </r>
  </si>
  <si>
    <t>Este entuziast si încrezator în sine.</t>
  </si>
  <si>
    <t>– evită activităţile ştiinţifice/care implică o muncă dificilă, preferând sa îsi puna în valoare abilităţile oratorice, persuasive, manageriale, de relaţionare interpersonala</t>
  </si>
  <si>
    <t>– are spirit de aventură, este dominant, impulsiv, persuasiv, vorbăreţ, extravertit, încrezător, agresiv şi exhibiţionist.</t>
  </si>
  <si>
    <t>– preferă ocupaţii din domeniul vânzărilor şi al managementului, unde poate să-i domine pe alţii.</t>
  </si>
  <si>
    <t>– are nevoie de putere şi de recunoaşterea calităţilor de către cei din jur.</t>
  </si>
  <si>
    <t>• Oferă această ocupaţie posibilităţi de promovare?</t>
  </si>
  <si>
    <t>• Voi putea să-mi asum rolul de lider?</t>
  </si>
  <si>
    <t>• Va exista posibilitatea de a-mi exersa abilităţile de comunicare?</t>
  </si>
  <si>
    <t>• Este acesta un mediu de muncă dinamic şi competitiv?</t>
  </si>
  <si>
    <t>• Voi putea să-mi utilizez abilităţile de negociere?</t>
  </si>
  <si>
    <t>Posibile profesii: manager, publicitate, vânzător de automobile, agent de asigurări, jurnalist, avocat, procuror, agent de turism, relaţii cu publicul, agent vanzari, lucrator in comert, ospatar, resurse umane, secretariat, achizitor, sef magazin, maestru de ceremonii, vânzător, agent securitate.</t>
  </si>
  <si>
    <r>
      <rPr>
        <b/>
        <sz val="14"/>
        <color theme="1"/>
        <rFont val="Calibri"/>
        <family val="2"/>
        <scheme val="minor"/>
      </rPr>
      <t xml:space="preserve">Tipul convenţional (conformist) C </t>
    </r>
    <r>
      <rPr>
        <sz val="11"/>
        <color theme="1"/>
        <rFont val="Calibri"/>
        <family val="2"/>
        <scheme val="minor"/>
      </rPr>
      <t>– este unul care presupune organizare si planificare, cu activitati derulate, de regula in birouri si care presupun tinerea de evidente, efectuarea de statistici, rapoarte. Ii place sa lucreze cu cifre, date si informatii, in mod meticulos, exact, meticulos, sistematic. Prefera sa aiba control asupra ceea ce are de lucru.</t>
    </r>
  </si>
  <si>
    <t>Este stabil, are respect fata de reguli. Prefera activitatile care solicita manipularea ordonata, sistematizarea datelor, informatiilor. Are abilitati de secretariat, matematice. Atent la detalii. Vrea sa stie ce se asteapta de la el.</t>
  </si>
  <si>
    <t>– alege rolurile de subordonat, îşi realizează scopurile prin conformism, are nevoie de aprobarea celor din jur;</t>
  </si>
  <si>
    <t>– creează o impresie bună deoarece este ordonat, sociabil, corect, dar este lipsit de originalitate;</t>
  </si>
  <si>
    <t>– preferă ocupaţii de funcţionari cu activităţi stabile şi bine definite în domeniul afacerilor;</t>
  </si>
  <si>
    <t>– acordă o importanţă deosebită chestiunilor economice şi se consideră masculin, dominant, rigid şi stabil;</t>
  </si>
  <si>
    <t>– are mai mult calităţi matematice decât verbale.</t>
  </si>
  <si>
    <t>• Este mediul suficient de structurat?</t>
  </si>
  <si>
    <t>• Voi putea să-mi exersez capacităţile organizatorice?</t>
  </si>
  <si>
    <t>• Valorifică acest mediu abilităţile mele de calcul şi analiza a datelor?</t>
  </si>
  <si>
    <t>• Oferă mediul stabilitate şi control?</t>
  </si>
  <si>
    <t>Posibile profesii: contabil, asistent administrativ, casier, operator calculator, analist financiar, secretară, bibliotecar, operator telefonie, farmacist, profesor matematica, contabil, functionar, evaluator, inspector bancar.</t>
  </si>
  <si>
    <t xml:space="preserve">Semnătura </t>
  </si>
  <si>
    <r>
      <t xml:space="preserve">• Dacă o anumită activitate </t>
    </r>
    <r>
      <rPr>
        <b/>
        <u/>
        <sz val="22"/>
        <color theme="1"/>
        <rFont val="Arial"/>
        <family val="2"/>
      </rPr>
      <t>nu vă place</t>
    </r>
    <r>
      <rPr>
        <b/>
        <sz val="22"/>
        <color theme="1"/>
        <rFont val="Arial"/>
        <family val="2"/>
      </rPr>
      <t>, ALEGEŢI DIN LISTA VALOAREA 0</t>
    </r>
  </si>
  <si>
    <r>
      <t xml:space="preserve">• Dacă o anumită activitate </t>
    </r>
    <r>
      <rPr>
        <b/>
        <u/>
        <sz val="22"/>
        <color theme="1"/>
        <rFont val="Arial"/>
        <family val="2"/>
      </rPr>
      <t>vă este indiferentă</t>
    </r>
    <r>
      <rPr>
        <b/>
        <sz val="22"/>
        <color theme="1"/>
        <rFont val="Arial"/>
        <family val="2"/>
      </rPr>
      <t>, ALEGEŢI DIN LISTA VALOAREA 1</t>
    </r>
  </si>
  <si>
    <r>
      <t>• Dacă o anumită activitate</t>
    </r>
    <r>
      <rPr>
        <b/>
        <sz val="22"/>
        <color theme="1"/>
        <rFont val="Arial"/>
        <family val="2"/>
      </rPr>
      <t xml:space="preserve"> </t>
    </r>
    <r>
      <rPr>
        <b/>
        <u/>
        <sz val="22"/>
        <color theme="1"/>
        <rFont val="Arial"/>
        <family val="2"/>
      </rPr>
      <t>vă place</t>
    </r>
    <r>
      <rPr>
        <b/>
        <sz val="22"/>
        <color theme="1"/>
        <rFont val="Arial"/>
        <family val="2"/>
      </rPr>
      <t>, ALEGEŢI DIN LISTA VALOAREA 2</t>
    </r>
  </si>
</sst>
</file>

<file path=xl/styles.xml><?xml version="1.0" encoding="utf-8"?>
<styleSheet xmlns="http://schemas.openxmlformats.org/spreadsheetml/2006/main" xmlns:mc="http://schemas.openxmlformats.org/markup-compatibility/2006" xmlns:x14ac="http://schemas.microsoft.com/office/spreadsheetml/2009/9/ac" mc:Ignorable="x14ac">
  <fonts count="22" x14ac:knownFonts="1">
    <font>
      <sz val="11"/>
      <color theme="1"/>
      <name val="Calibri"/>
      <family val="2"/>
      <scheme val="minor"/>
    </font>
    <font>
      <sz val="12"/>
      <color theme="1"/>
      <name val="Arial"/>
      <family val="2"/>
    </font>
    <font>
      <b/>
      <sz val="10"/>
      <color theme="1"/>
      <name val="Arial"/>
      <family val="2"/>
    </font>
    <font>
      <sz val="14"/>
      <color theme="1"/>
      <name val="Calibri"/>
      <family val="2"/>
      <scheme val="minor"/>
    </font>
    <font>
      <b/>
      <sz val="20"/>
      <color theme="1"/>
      <name val="Arial"/>
      <family val="2"/>
    </font>
    <font>
      <b/>
      <sz val="22"/>
      <color theme="1"/>
      <name val="Arial"/>
      <family val="2"/>
    </font>
    <font>
      <sz val="26"/>
      <color theme="1"/>
      <name val="Calibri"/>
      <family val="2"/>
      <scheme val="minor"/>
    </font>
    <font>
      <b/>
      <sz val="28"/>
      <color theme="1"/>
      <name val="Calibri"/>
      <family val="2"/>
      <scheme val="minor"/>
    </font>
    <font>
      <sz val="28"/>
      <color theme="1"/>
      <name val="Arial"/>
      <family val="2"/>
    </font>
    <font>
      <b/>
      <sz val="28"/>
      <color theme="1"/>
      <name val="Arial"/>
      <family val="2"/>
    </font>
    <font>
      <b/>
      <u/>
      <sz val="36"/>
      <color theme="1"/>
      <name val="Arial"/>
      <family val="2"/>
    </font>
    <font>
      <b/>
      <sz val="16"/>
      <color theme="1"/>
      <name val="Calibri"/>
      <family val="2"/>
      <scheme val="minor"/>
    </font>
    <font>
      <sz val="22"/>
      <color theme="1"/>
      <name val="Arial"/>
      <family val="2"/>
    </font>
    <font>
      <b/>
      <u/>
      <sz val="22"/>
      <color theme="1"/>
      <name val="Arial"/>
      <family val="2"/>
    </font>
    <font>
      <b/>
      <sz val="16"/>
      <color theme="1"/>
      <name val="Arial"/>
      <family val="2"/>
    </font>
    <font>
      <b/>
      <sz val="18"/>
      <color theme="1"/>
      <name val="Calibri"/>
      <family val="2"/>
      <scheme val="minor"/>
    </font>
    <font>
      <b/>
      <sz val="11"/>
      <color theme="1"/>
      <name val="Calibri"/>
      <family val="2"/>
      <scheme val="minor"/>
    </font>
    <font>
      <b/>
      <sz val="20"/>
      <color theme="1"/>
      <name val="Calibri"/>
      <family val="2"/>
      <scheme val="minor"/>
    </font>
    <font>
      <b/>
      <sz val="14"/>
      <color theme="1"/>
      <name val="Times New Roman"/>
      <family val="1"/>
    </font>
    <font>
      <sz val="14"/>
      <color theme="1"/>
      <name val="Times New Roman"/>
      <family val="1"/>
    </font>
    <font>
      <b/>
      <sz val="14"/>
      <color theme="1"/>
      <name val="Calibri"/>
      <family val="2"/>
      <scheme val="minor"/>
    </font>
    <font>
      <i/>
      <sz val="11"/>
      <color theme="1"/>
      <name val="Calibri"/>
      <family val="2"/>
      <scheme val="minor"/>
    </font>
  </fonts>
  <fills count="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9" tint="-0.249977111117893"/>
        <bgColor indexed="64"/>
      </patternFill>
    </fill>
  </fills>
  <borders count="13">
    <border>
      <left/>
      <right/>
      <top/>
      <bottom/>
      <diagonal/>
    </border>
    <border>
      <left style="medium">
        <color indexed="64"/>
      </left>
      <right style="medium">
        <color indexed="64"/>
      </right>
      <top/>
      <bottom/>
      <diagonal/>
    </border>
    <border>
      <left/>
      <right style="medium">
        <color indexed="64"/>
      </right>
      <top/>
      <bottom style="thick">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auto="1"/>
      </bottom>
      <diagonal/>
    </border>
  </borders>
  <cellStyleXfs count="1">
    <xf numFmtId="0" fontId="0" fillId="0" borderId="0"/>
  </cellStyleXfs>
  <cellXfs count="45">
    <xf numFmtId="0" fontId="0" fillId="0" borderId="0" xfId="0"/>
    <xf numFmtId="0" fontId="0" fillId="0" borderId="0" xfId="0" applyAlignment="1">
      <alignment horizontal="left"/>
    </xf>
    <xf numFmtId="0" fontId="1" fillId="0" borderId="0" xfId="0" applyFont="1" applyAlignment="1">
      <alignment horizontal="left" vertical="center"/>
    </xf>
    <xf numFmtId="0" fontId="2" fillId="0" borderId="0" xfId="0" applyFont="1" applyAlignment="1">
      <alignment horizontal="left" vertical="center"/>
    </xf>
    <xf numFmtId="0" fontId="3" fillId="0" borderId="0" xfId="0" applyFont="1" applyAlignment="1">
      <alignment horizontal="left"/>
    </xf>
    <xf numFmtId="0" fontId="3" fillId="0" borderId="0" xfId="0" applyFont="1"/>
    <xf numFmtId="0" fontId="6" fillId="0" borderId="0" xfId="0" applyFont="1" applyAlignment="1">
      <alignment horizontal="left"/>
    </xf>
    <xf numFmtId="0" fontId="6" fillId="0" borderId="0" xfId="0" applyFont="1"/>
    <xf numFmtId="0" fontId="8" fillId="0" borderId="3" xfId="0" applyFont="1" applyBorder="1" applyAlignment="1">
      <alignment horizontal="center" vertical="center"/>
    </xf>
    <xf numFmtId="0" fontId="9" fillId="0" borderId="4" xfId="0" applyFont="1" applyBorder="1" applyAlignment="1">
      <alignment horizontal="center" vertical="center"/>
    </xf>
    <xf numFmtId="0" fontId="8" fillId="0" borderId="1" xfId="0" applyFont="1" applyBorder="1" applyAlignment="1">
      <alignment horizontal="center" vertical="center"/>
    </xf>
    <xf numFmtId="0" fontId="9" fillId="0" borderId="2" xfId="0" applyFont="1" applyBorder="1" applyAlignment="1">
      <alignment horizontal="center" vertical="center"/>
    </xf>
    <xf numFmtId="0" fontId="0" fillId="3" borderId="0" xfId="0" applyFill="1" applyBorder="1"/>
    <xf numFmtId="0" fontId="11" fillId="2" borderId="5" xfId="0" applyFont="1" applyFill="1" applyBorder="1" applyAlignment="1">
      <alignment horizontal="center"/>
    </xf>
    <xf numFmtId="0" fontId="0" fillId="3" borderId="0" xfId="0" applyFill="1" applyBorder="1" applyAlignment="1">
      <alignment horizontal="center"/>
    </xf>
    <xf numFmtId="0" fontId="8" fillId="0" borderId="5" xfId="0" applyFont="1" applyBorder="1" applyAlignment="1">
      <alignment horizontal="center" vertical="center"/>
    </xf>
    <xf numFmtId="0" fontId="8" fillId="0" borderId="5" xfId="0" applyFont="1" applyBorder="1" applyAlignment="1">
      <alignment horizontal="left" vertical="center"/>
    </xf>
    <xf numFmtId="0" fontId="6" fillId="0" borderId="5" xfId="0" applyFont="1" applyBorder="1"/>
    <xf numFmtId="0" fontId="4" fillId="0" borderId="5" xfId="0" applyFont="1" applyBorder="1" applyAlignment="1">
      <alignment horizontal="right" vertical="center"/>
    </xf>
    <xf numFmtId="0" fontId="14" fillId="0" borderId="0" xfId="0" applyFont="1" applyAlignment="1">
      <alignment horizontal="left" vertical="center"/>
    </xf>
    <xf numFmtId="0" fontId="8" fillId="4" borderId="5" xfId="0" applyFont="1" applyFill="1" applyBorder="1" applyAlignment="1">
      <alignment horizontal="center" vertical="center"/>
    </xf>
    <xf numFmtId="0" fontId="11" fillId="2" borderId="9" xfId="0" applyFont="1" applyFill="1" applyBorder="1" applyAlignment="1">
      <alignment horizontal="center"/>
    </xf>
    <xf numFmtId="0" fontId="11" fillId="2" borderId="10" xfId="0" applyFont="1" applyFill="1" applyBorder="1" applyAlignment="1">
      <alignment horizontal="center"/>
    </xf>
    <xf numFmtId="0" fontId="17" fillId="2" borderId="5" xfId="0" applyFont="1" applyFill="1" applyBorder="1"/>
    <xf numFmtId="0" fontId="17" fillId="2" borderId="5" xfId="0" applyFont="1" applyFill="1" applyBorder="1" applyAlignment="1">
      <alignment horizontal="center"/>
    </xf>
    <xf numFmtId="0" fontId="18" fillId="0" borderId="5" xfId="0" applyFont="1" applyBorder="1" applyAlignment="1">
      <alignment vertical="center"/>
    </xf>
    <xf numFmtId="0" fontId="19" fillId="0" borderId="5" xfId="0" applyFont="1" applyBorder="1" applyAlignment="1">
      <alignment vertical="center"/>
    </xf>
    <xf numFmtId="0" fontId="16" fillId="0" borderId="0" xfId="0" applyFont="1" applyAlignment="1">
      <alignment horizontal="center"/>
    </xf>
    <xf numFmtId="0" fontId="12" fillId="0" borderId="12" xfId="0" applyFont="1" applyFill="1" applyBorder="1" applyAlignment="1">
      <alignment horizontal="left" vertical="center"/>
    </xf>
    <xf numFmtId="49" fontId="6" fillId="0" borderId="5" xfId="0" applyNumberFormat="1" applyFont="1" applyBorder="1"/>
    <xf numFmtId="1" fontId="6" fillId="0" borderId="5" xfId="0" applyNumberFormat="1" applyFont="1" applyBorder="1"/>
    <xf numFmtId="0" fontId="0" fillId="0" borderId="0" xfId="0" applyBorder="1"/>
    <xf numFmtId="0" fontId="11" fillId="3" borderId="0" xfId="0" applyFont="1" applyFill="1" applyBorder="1" applyAlignment="1">
      <alignment horizontal="right"/>
    </xf>
    <xf numFmtId="0" fontId="10" fillId="0" borderId="0" xfId="0" applyFont="1" applyAlignment="1">
      <alignment horizontal="center" vertical="center"/>
    </xf>
    <xf numFmtId="0" fontId="0" fillId="0" borderId="0" xfId="0" applyAlignment="1"/>
    <xf numFmtId="0" fontId="4" fillId="0" borderId="5" xfId="0" applyFont="1" applyBorder="1" applyAlignment="1">
      <alignment horizontal="center" vertical="center" wrapText="1"/>
    </xf>
    <xf numFmtId="0" fontId="12" fillId="0" borderId="0" xfId="0" applyFont="1" applyAlignment="1">
      <alignment horizontal="left" vertical="center"/>
    </xf>
    <xf numFmtId="0" fontId="7" fillId="0" borderId="0" xfId="0" applyFont="1" applyBorder="1" applyAlignment="1">
      <alignment horizontal="left"/>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15" fillId="2" borderId="10" xfId="0" applyFont="1" applyFill="1" applyBorder="1" applyAlignment="1">
      <alignment horizontal="center"/>
    </xf>
    <xf numFmtId="0" fontId="15" fillId="2" borderId="11" xfId="0" applyFont="1" applyFill="1" applyBorder="1" applyAlignment="1">
      <alignment horizontal="center"/>
    </xf>
    <xf numFmtId="0" fontId="21" fillId="0" borderId="0" xfId="0" applyFont="1" applyAlignment="1">
      <alignment wrapText="1"/>
    </xf>
    <xf numFmtId="0" fontId="0" fillId="0" borderId="0" xfId="0"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aie1">
    <pageSetUpPr fitToPage="1"/>
  </sheetPr>
  <dimension ref="A1:C96"/>
  <sheetViews>
    <sheetView tabSelected="1" topLeftCell="A4" zoomScale="68" zoomScaleNormal="68" workbookViewId="0">
      <selection activeCell="C19" sqref="C19:C78"/>
    </sheetView>
  </sheetViews>
  <sheetFormatPr defaultRowHeight="15" x14ac:dyDescent="0.25"/>
  <cols>
    <col min="1" max="1" width="21.42578125" customWidth="1"/>
    <col min="2" max="2" width="150" customWidth="1"/>
    <col min="3" max="3" width="20.140625" customWidth="1"/>
  </cols>
  <sheetData>
    <row r="1" spans="1:3" ht="45" x14ac:dyDescent="0.25">
      <c r="A1" s="33" t="s">
        <v>0</v>
      </c>
      <c r="B1" s="34"/>
      <c r="C1" s="34"/>
    </row>
    <row r="2" spans="1:3" x14ac:dyDescent="0.25">
      <c r="A2" s="2" t="s">
        <v>1</v>
      </c>
      <c r="B2" s="1"/>
      <c r="C2" s="1"/>
    </row>
    <row r="3" spans="1:3" s="7" customFormat="1" ht="33.75" x14ac:dyDescent="0.5">
      <c r="A3" s="18" t="s">
        <v>79</v>
      </c>
      <c r="B3" s="17"/>
      <c r="C3" s="6"/>
    </row>
    <row r="4" spans="1:3" s="7" customFormat="1" ht="33.75" x14ac:dyDescent="0.5">
      <c r="A4" s="18" t="s">
        <v>78</v>
      </c>
      <c r="B4" s="17"/>
      <c r="C4" s="6"/>
    </row>
    <row r="5" spans="1:3" s="7" customFormat="1" ht="33.75" x14ac:dyDescent="0.5">
      <c r="A5" s="18" t="s">
        <v>73</v>
      </c>
      <c r="B5" s="29"/>
      <c r="C5" s="6"/>
    </row>
    <row r="6" spans="1:3" s="7" customFormat="1" ht="33.75" x14ac:dyDescent="0.5">
      <c r="A6" s="18" t="s">
        <v>74</v>
      </c>
      <c r="B6" s="30"/>
      <c r="C6" s="6"/>
    </row>
    <row r="7" spans="1:3" s="7" customFormat="1" ht="33.75" x14ac:dyDescent="0.5">
      <c r="A7" s="18" t="s">
        <v>75</v>
      </c>
      <c r="B7" s="30"/>
      <c r="C7" s="6"/>
    </row>
    <row r="8" spans="1:3" s="7" customFormat="1" ht="33.75" x14ac:dyDescent="0.5">
      <c r="A8" s="18" t="s">
        <v>76</v>
      </c>
      <c r="B8" s="29"/>
      <c r="C8" s="6"/>
    </row>
    <row r="9" spans="1:3" s="7" customFormat="1" ht="33.75" x14ac:dyDescent="0.5">
      <c r="A9" s="18" t="s">
        <v>77</v>
      </c>
      <c r="B9" s="29"/>
      <c r="C9" s="6"/>
    </row>
    <row r="10" spans="1:3" s="7" customFormat="1" ht="33.75" x14ac:dyDescent="0.5">
      <c r="A10" s="36" t="s">
        <v>243</v>
      </c>
      <c r="B10" s="36"/>
    </row>
    <row r="11" spans="1:3" s="5" customFormat="1" ht="27.75" x14ac:dyDescent="0.3">
      <c r="A11" s="36" t="s">
        <v>244</v>
      </c>
      <c r="B11" s="36"/>
      <c r="C11" s="4"/>
    </row>
    <row r="12" spans="1:3" s="5" customFormat="1" ht="27.75" x14ac:dyDescent="0.3">
      <c r="A12" s="36" t="s">
        <v>245</v>
      </c>
      <c r="B12" s="36"/>
      <c r="C12" s="4"/>
    </row>
    <row r="13" spans="1:3" s="5" customFormat="1" ht="36" x14ac:dyDescent="0.55000000000000004">
      <c r="A13" s="37" t="s">
        <v>70</v>
      </c>
      <c r="B13" s="37"/>
      <c r="C13" s="4"/>
    </row>
    <row r="14" spans="1:3" s="5" customFormat="1" ht="36" customHeight="1" x14ac:dyDescent="0.3">
      <c r="A14" s="19" t="s">
        <v>71</v>
      </c>
      <c r="B14" s="4"/>
      <c r="C14" s="4"/>
    </row>
    <row r="15" spans="1:3" x14ac:dyDescent="0.25">
      <c r="A15" s="3"/>
      <c r="B15" s="1"/>
      <c r="C15" s="1"/>
    </row>
    <row r="16" spans="1:3" ht="27.75" customHeight="1" x14ac:dyDescent="0.25">
      <c r="A16" s="38" t="s">
        <v>72</v>
      </c>
      <c r="B16" s="38" t="s">
        <v>2</v>
      </c>
      <c r="C16" s="35" t="s">
        <v>3</v>
      </c>
    </row>
    <row r="17" spans="1:3" ht="27.75" customHeight="1" x14ac:dyDescent="0.25">
      <c r="A17" s="39"/>
      <c r="B17" s="39"/>
      <c r="C17" s="35"/>
    </row>
    <row r="18" spans="1:3" ht="20.25" customHeight="1" x14ac:dyDescent="0.25">
      <c r="A18" s="40"/>
      <c r="B18" s="40"/>
      <c r="C18" s="35"/>
    </row>
    <row r="19" spans="1:3" ht="34.5" x14ac:dyDescent="0.25">
      <c r="A19" s="15">
        <v>1</v>
      </c>
      <c r="B19" s="16" t="s">
        <v>4</v>
      </c>
      <c r="C19" s="15"/>
    </row>
    <row r="20" spans="1:3" ht="34.5" x14ac:dyDescent="0.25">
      <c r="A20" s="15">
        <v>2</v>
      </c>
      <c r="B20" s="16" t="s">
        <v>6</v>
      </c>
      <c r="C20" s="15"/>
    </row>
    <row r="21" spans="1:3" ht="34.5" x14ac:dyDescent="0.25">
      <c r="A21" s="15">
        <v>3</v>
      </c>
      <c r="B21" s="16" t="s">
        <v>8</v>
      </c>
      <c r="C21" s="15"/>
    </row>
    <row r="22" spans="1:3" ht="34.5" x14ac:dyDescent="0.25">
      <c r="A22" s="15">
        <v>4</v>
      </c>
      <c r="B22" s="16" t="s">
        <v>10</v>
      </c>
      <c r="C22" s="15"/>
    </row>
    <row r="23" spans="1:3" ht="34.5" x14ac:dyDescent="0.25">
      <c r="A23" s="15">
        <v>5</v>
      </c>
      <c r="B23" s="16" t="s">
        <v>11</v>
      </c>
      <c r="C23" s="15"/>
    </row>
    <row r="24" spans="1:3" ht="34.5" x14ac:dyDescent="0.25">
      <c r="A24" s="15">
        <v>6</v>
      </c>
      <c r="B24" s="16" t="s">
        <v>12</v>
      </c>
      <c r="C24" s="15"/>
    </row>
    <row r="25" spans="1:3" ht="34.5" x14ac:dyDescent="0.25">
      <c r="A25" s="15">
        <v>7</v>
      </c>
      <c r="B25" s="16" t="s">
        <v>13</v>
      </c>
      <c r="C25" s="15"/>
    </row>
    <row r="26" spans="1:3" ht="34.5" x14ac:dyDescent="0.25">
      <c r="A26" s="15">
        <v>8</v>
      </c>
      <c r="B26" s="16" t="s">
        <v>15</v>
      </c>
      <c r="C26" s="15"/>
    </row>
    <row r="27" spans="1:3" ht="34.5" x14ac:dyDescent="0.25">
      <c r="A27" s="15">
        <v>9</v>
      </c>
      <c r="B27" s="16" t="s">
        <v>16</v>
      </c>
      <c r="C27" s="15"/>
    </row>
    <row r="28" spans="1:3" ht="34.5" x14ac:dyDescent="0.25">
      <c r="A28" s="15">
        <v>10</v>
      </c>
      <c r="B28" s="16" t="s">
        <v>18</v>
      </c>
      <c r="C28" s="15"/>
    </row>
    <row r="29" spans="1:3" ht="34.5" x14ac:dyDescent="0.25">
      <c r="A29" s="15">
        <v>11</v>
      </c>
      <c r="B29" s="16" t="s">
        <v>19</v>
      </c>
      <c r="C29" s="15"/>
    </row>
    <row r="30" spans="1:3" ht="34.5" x14ac:dyDescent="0.25">
      <c r="A30" s="15">
        <v>12</v>
      </c>
      <c r="B30" s="16" t="s">
        <v>20</v>
      </c>
      <c r="C30" s="15"/>
    </row>
    <row r="31" spans="1:3" ht="34.5" x14ac:dyDescent="0.25">
      <c r="A31" s="15">
        <v>13</v>
      </c>
      <c r="B31" s="16" t="s">
        <v>22</v>
      </c>
      <c r="C31" s="15"/>
    </row>
    <row r="32" spans="1:3" ht="34.5" x14ac:dyDescent="0.25">
      <c r="A32" s="15">
        <v>14</v>
      </c>
      <c r="B32" s="16" t="s">
        <v>23</v>
      </c>
      <c r="C32" s="15"/>
    </row>
    <row r="33" spans="1:3" ht="34.5" x14ac:dyDescent="0.25">
      <c r="A33" s="15">
        <v>15</v>
      </c>
      <c r="B33" s="16" t="s">
        <v>24</v>
      </c>
      <c r="C33" s="15"/>
    </row>
    <row r="34" spans="1:3" ht="34.5" x14ac:dyDescent="0.25">
      <c r="A34" s="15">
        <v>16</v>
      </c>
      <c r="B34" s="16" t="s">
        <v>25</v>
      </c>
      <c r="C34" s="15"/>
    </row>
    <row r="35" spans="1:3" ht="34.5" x14ac:dyDescent="0.25">
      <c r="A35" s="15">
        <v>17</v>
      </c>
      <c r="B35" s="16" t="s">
        <v>26</v>
      </c>
      <c r="C35" s="15"/>
    </row>
    <row r="36" spans="1:3" ht="34.5" x14ac:dyDescent="0.25">
      <c r="A36" s="15">
        <v>18</v>
      </c>
      <c r="B36" s="16" t="s">
        <v>27</v>
      </c>
      <c r="C36" s="15"/>
    </row>
    <row r="37" spans="1:3" ht="34.5" x14ac:dyDescent="0.25">
      <c r="A37" s="15">
        <v>19</v>
      </c>
      <c r="B37" s="16" t="s">
        <v>28</v>
      </c>
      <c r="C37" s="15"/>
    </row>
    <row r="38" spans="1:3" ht="34.5" x14ac:dyDescent="0.25">
      <c r="A38" s="15">
        <v>20</v>
      </c>
      <c r="B38" s="16" t="s">
        <v>29</v>
      </c>
      <c r="C38" s="15"/>
    </row>
    <row r="39" spans="1:3" ht="34.5" x14ac:dyDescent="0.25">
      <c r="A39" s="15">
        <v>21</v>
      </c>
      <c r="B39" s="16" t="s">
        <v>30</v>
      </c>
      <c r="C39" s="15"/>
    </row>
    <row r="40" spans="1:3" ht="34.5" x14ac:dyDescent="0.25">
      <c r="A40" s="15">
        <v>22</v>
      </c>
      <c r="B40" s="16" t="s">
        <v>31</v>
      </c>
      <c r="C40" s="15"/>
    </row>
    <row r="41" spans="1:3" ht="34.5" x14ac:dyDescent="0.25">
      <c r="A41" s="15">
        <v>23</v>
      </c>
      <c r="B41" s="16" t="s">
        <v>32</v>
      </c>
      <c r="C41" s="15"/>
    </row>
    <row r="42" spans="1:3" ht="34.5" x14ac:dyDescent="0.25">
      <c r="A42" s="15">
        <v>24</v>
      </c>
      <c r="B42" s="16" t="s">
        <v>33</v>
      </c>
      <c r="C42" s="15"/>
    </row>
    <row r="43" spans="1:3" ht="34.5" x14ac:dyDescent="0.25">
      <c r="A43" s="15">
        <v>25</v>
      </c>
      <c r="B43" s="16" t="s">
        <v>34</v>
      </c>
      <c r="C43" s="15"/>
    </row>
    <row r="44" spans="1:3" ht="34.5" x14ac:dyDescent="0.25">
      <c r="A44" s="15">
        <v>26</v>
      </c>
      <c r="B44" s="16" t="s">
        <v>35</v>
      </c>
      <c r="C44" s="15"/>
    </row>
    <row r="45" spans="1:3" ht="34.5" x14ac:dyDescent="0.25">
      <c r="A45" s="15">
        <v>27</v>
      </c>
      <c r="B45" s="16" t="s">
        <v>36</v>
      </c>
      <c r="C45" s="15"/>
    </row>
    <row r="46" spans="1:3" ht="34.5" x14ac:dyDescent="0.25">
      <c r="A46" s="15">
        <v>28</v>
      </c>
      <c r="B46" s="16" t="s">
        <v>37</v>
      </c>
      <c r="C46" s="15"/>
    </row>
    <row r="47" spans="1:3" ht="34.5" x14ac:dyDescent="0.25">
      <c r="A47" s="15">
        <v>29</v>
      </c>
      <c r="B47" s="16" t="s">
        <v>38</v>
      </c>
      <c r="C47" s="15"/>
    </row>
    <row r="48" spans="1:3" ht="34.5" x14ac:dyDescent="0.25">
      <c r="A48" s="15">
        <v>30</v>
      </c>
      <c r="B48" s="16" t="s">
        <v>39</v>
      </c>
      <c r="C48" s="15"/>
    </row>
    <row r="49" spans="1:3" ht="34.5" x14ac:dyDescent="0.25">
      <c r="A49" s="15">
        <v>31</v>
      </c>
      <c r="B49" s="16" t="s">
        <v>40</v>
      </c>
      <c r="C49" s="15"/>
    </row>
    <row r="50" spans="1:3" ht="34.5" x14ac:dyDescent="0.25">
      <c r="A50" s="15">
        <v>32</v>
      </c>
      <c r="B50" s="16" t="s">
        <v>41</v>
      </c>
      <c r="C50" s="15"/>
    </row>
    <row r="51" spans="1:3" ht="34.5" x14ac:dyDescent="0.25">
      <c r="A51" s="15">
        <v>33</v>
      </c>
      <c r="B51" s="16" t="s">
        <v>42</v>
      </c>
      <c r="C51" s="15"/>
    </row>
    <row r="52" spans="1:3" ht="34.5" x14ac:dyDescent="0.25">
      <c r="A52" s="15">
        <v>34</v>
      </c>
      <c r="B52" s="16" t="s">
        <v>43</v>
      </c>
      <c r="C52" s="15"/>
    </row>
    <row r="53" spans="1:3" ht="34.5" x14ac:dyDescent="0.25">
      <c r="A53" s="15">
        <v>35</v>
      </c>
      <c r="B53" s="16" t="s">
        <v>44</v>
      </c>
      <c r="C53" s="15"/>
    </row>
    <row r="54" spans="1:3" ht="34.5" x14ac:dyDescent="0.25">
      <c r="A54" s="15">
        <v>36</v>
      </c>
      <c r="B54" s="16" t="s">
        <v>45</v>
      </c>
      <c r="C54" s="15"/>
    </row>
    <row r="55" spans="1:3" ht="34.5" x14ac:dyDescent="0.25">
      <c r="A55" s="15">
        <v>37</v>
      </c>
      <c r="B55" s="16" t="s">
        <v>46</v>
      </c>
      <c r="C55" s="15"/>
    </row>
    <row r="56" spans="1:3" ht="34.5" x14ac:dyDescent="0.25">
      <c r="A56" s="15">
        <v>38</v>
      </c>
      <c r="B56" s="16" t="s">
        <v>47</v>
      </c>
      <c r="C56" s="15"/>
    </row>
    <row r="57" spans="1:3" ht="34.5" x14ac:dyDescent="0.25">
      <c r="A57" s="15">
        <v>39</v>
      </c>
      <c r="B57" s="16" t="s">
        <v>48</v>
      </c>
      <c r="C57" s="15"/>
    </row>
    <row r="58" spans="1:3" ht="34.5" x14ac:dyDescent="0.25">
      <c r="A58" s="15">
        <v>40</v>
      </c>
      <c r="B58" s="16" t="s">
        <v>49</v>
      </c>
      <c r="C58" s="15"/>
    </row>
    <row r="59" spans="1:3" ht="34.5" x14ac:dyDescent="0.25">
      <c r="A59" s="15">
        <v>41</v>
      </c>
      <c r="B59" s="16" t="s">
        <v>50</v>
      </c>
      <c r="C59" s="15"/>
    </row>
    <row r="60" spans="1:3" ht="34.5" x14ac:dyDescent="0.25">
      <c r="A60" s="15">
        <v>42</v>
      </c>
      <c r="B60" s="16" t="s">
        <v>51</v>
      </c>
      <c r="C60" s="15"/>
    </row>
    <row r="61" spans="1:3" ht="34.5" x14ac:dyDescent="0.25">
      <c r="A61" s="15">
        <v>43</v>
      </c>
      <c r="B61" s="16" t="s">
        <v>52</v>
      </c>
      <c r="C61" s="15"/>
    </row>
    <row r="62" spans="1:3" ht="34.5" x14ac:dyDescent="0.25">
      <c r="A62" s="15">
        <v>44</v>
      </c>
      <c r="B62" s="16" t="s">
        <v>53</v>
      </c>
      <c r="C62" s="15"/>
    </row>
    <row r="63" spans="1:3" ht="34.5" x14ac:dyDescent="0.25">
      <c r="A63" s="15">
        <v>45</v>
      </c>
      <c r="B63" s="16" t="s">
        <v>54</v>
      </c>
      <c r="C63" s="15"/>
    </row>
    <row r="64" spans="1:3" ht="34.5" x14ac:dyDescent="0.25">
      <c r="A64" s="15">
        <v>46</v>
      </c>
      <c r="B64" s="16" t="s">
        <v>55</v>
      </c>
      <c r="C64" s="15"/>
    </row>
    <row r="65" spans="1:3" ht="34.5" x14ac:dyDescent="0.25">
      <c r="A65" s="15">
        <v>47</v>
      </c>
      <c r="B65" s="16" t="s">
        <v>56</v>
      </c>
      <c r="C65" s="15"/>
    </row>
    <row r="66" spans="1:3" ht="34.5" x14ac:dyDescent="0.25">
      <c r="A66" s="15">
        <v>48</v>
      </c>
      <c r="B66" s="16" t="s">
        <v>57</v>
      </c>
      <c r="C66" s="15"/>
    </row>
    <row r="67" spans="1:3" ht="34.5" x14ac:dyDescent="0.25">
      <c r="A67" s="15">
        <v>49</v>
      </c>
      <c r="B67" s="16" t="s">
        <v>58</v>
      </c>
      <c r="C67" s="15"/>
    </row>
    <row r="68" spans="1:3" ht="34.5" x14ac:dyDescent="0.25">
      <c r="A68" s="15">
        <v>50</v>
      </c>
      <c r="B68" s="16" t="s">
        <v>59</v>
      </c>
      <c r="C68" s="15"/>
    </row>
    <row r="69" spans="1:3" ht="34.5" x14ac:dyDescent="0.25">
      <c r="A69" s="15">
        <v>51</v>
      </c>
      <c r="B69" s="16" t="s">
        <v>60</v>
      </c>
      <c r="C69" s="15"/>
    </row>
    <row r="70" spans="1:3" ht="34.5" x14ac:dyDescent="0.25">
      <c r="A70" s="15">
        <v>52</v>
      </c>
      <c r="B70" s="16" t="s">
        <v>61</v>
      </c>
      <c r="C70" s="15"/>
    </row>
    <row r="71" spans="1:3" ht="34.5" x14ac:dyDescent="0.25">
      <c r="A71" s="15">
        <v>53</v>
      </c>
      <c r="B71" s="16" t="s">
        <v>62</v>
      </c>
      <c r="C71" s="15"/>
    </row>
    <row r="72" spans="1:3" ht="34.5" x14ac:dyDescent="0.25">
      <c r="A72" s="15">
        <v>54</v>
      </c>
      <c r="B72" s="16" t="s">
        <v>63</v>
      </c>
      <c r="C72" s="15"/>
    </row>
    <row r="73" spans="1:3" ht="34.5" x14ac:dyDescent="0.25">
      <c r="A73" s="15">
        <v>55</v>
      </c>
      <c r="B73" s="16" t="s">
        <v>64</v>
      </c>
      <c r="C73" s="15"/>
    </row>
    <row r="74" spans="1:3" ht="34.5" x14ac:dyDescent="0.25">
      <c r="A74" s="15">
        <v>56</v>
      </c>
      <c r="B74" s="16" t="s">
        <v>65</v>
      </c>
      <c r="C74" s="15"/>
    </row>
    <row r="75" spans="1:3" ht="34.5" x14ac:dyDescent="0.25">
      <c r="A75" s="15">
        <v>57</v>
      </c>
      <c r="B75" s="16" t="s">
        <v>66</v>
      </c>
      <c r="C75" s="15"/>
    </row>
    <row r="76" spans="1:3" ht="34.5" x14ac:dyDescent="0.25">
      <c r="A76" s="15">
        <v>58</v>
      </c>
      <c r="B76" s="16" t="s">
        <v>67</v>
      </c>
      <c r="C76" s="15"/>
    </row>
    <row r="77" spans="1:3" ht="34.5" x14ac:dyDescent="0.25">
      <c r="A77" s="15">
        <v>59</v>
      </c>
      <c r="B77" s="16" t="s">
        <v>68</v>
      </c>
      <c r="C77" s="15"/>
    </row>
    <row r="78" spans="1:3" ht="34.5" x14ac:dyDescent="0.25">
      <c r="A78" s="15">
        <v>60</v>
      </c>
      <c r="B78" s="16" t="s">
        <v>69</v>
      </c>
      <c r="C78" s="15"/>
    </row>
    <row r="79" spans="1:3" x14ac:dyDescent="0.25">
      <c r="A79" s="2"/>
      <c r="B79" s="1"/>
      <c r="C79" s="1"/>
    </row>
    <row r="80" spans="1:3" x14ac:dyDescent="0.25">
      <c r="A80" s="2"/>
      <c r="B80" s="1"/>
      <c r="C80" s="1"/>
    </row>
    <row r="81" spans="1:3" x14ac:dyDescent="0.25">
      <c r="A81" s="2"/>
      <c r="B81" s="1"/>
      <c r="C81" s="1"/>
    </row>
    <row r="82" spans="1:3" ht="27" x14ac:dyDescent="0.25">
      <c r="B82" s="28" t="s">
        <v>242</v>
      </c>
    </row>
    <row r="87" spans="1:3" x14ac:dyDescent="0.25">
      <c r="B87" s="31"/>
      <c r="C87" s="31"/>
    </row>
    <row r="88" spans="1:3" x14ac:dyDescent="0.25">
      <c r="B88" s="31"/>
      <c r="C88" s="31"/>
    </row>
    <row r="89" spans="1:3" ht="21" x14ac:dyDescent="0.35">
      <c r="B89" s="32" t="s">
        <v>81</v>
      </c>
      <c r="C89" s="32">
        <f ca="1">Rezultat!F2</f>
        <v>0</v>
      </c>
    </row>
    <row r="90" spans="1:3" ht="21" x14ac:dyDescent="0.35">
      <c r="B90" s="32" t="s">
        <v>82</v>
      </c>
      <c r="C90" s="32">
        <f ca="1">Rezultat!F3</f>
        <v>0</v>
      </c>
    </row>
    <row r="91" spans="1:3" ht="21" x14ac:dyDescent="0.35">
      <c r="B91" s="32" t="s">
        <v>83</v>
      </c>
      <c r="C91" s="32">
        <f ca="1">Rezultat!F4</f>
        <v>0</v>
      </c>
    </row>
    <row r="92" spans="1:3" ht="21" x14ac:dyDescent="0.35">
      <c r="B92" s="32" t="s">
        <v>84</v>
      </c>
      <c r="C92" s="32">
        <f ca="1">Rezultat!F5</f>
        <v>0</v>
      </c>
    </row>
    <row r="93" spans="1:3" ht="21" x14ac:dyDescent="0.35">
      <c r="B93" s="32" t="s">
        <v>85</v>
      </c>
      <c r="C93" s="32">
        <f ca="1">Rezultat!F6</f>
        <v>0</v>
      </c>
    </row>
    <row r="94" spans="1:3" ht="21" x14ac:dyDescent="0.35">
      <c r="B94" s="32" t="s">
        <v>86</v>
      </c>
      <c r="C94" s="32">
        <f ca="1">Rezultat!F7</f>
        <v>0</v>
      </c>
    </row>
    <row r="95" spans="1:3" x14ac:dyDescent="0.25">
      <c r="B95" s="31"/>
      <c r="C95" s="31"/>
    </row>
    <row r="96" spans="1:3" x14ac:dyDescent="0.25">
      <c r="B96" s="31"/>
      <c r="C96" s="31"/>
    </row>
  </sheetData>
  <mergeCells count="8">
    <mergeCell ref="A1:C1"/>
    <mergeCell ref="C16:C18"/>
    <mergeCell ref="A10:B10"/>
    <mergeCell ref="A11:B11"/>
    <mergeCell ref="A12:B12"/>
    <mergeCell ref="A13:B13"/>
    <mergeCell ref="B16:B18"/>
    <mergeCell ref="A16:A18"/>
  </mergeCells>
  <dataValidations count="2">
    <dataValidation type="list" allowBlank="1" showInputMessage="1" showErrorMessage="1" sqref="C19:C78">
      <formula1>Interese</formula1>
    </dataValidation>
    <dataValidation type="whole" allowBlank="1" showInputMessage="1" showErrorMessage="1" sqref="B7">
      <formula1>1500000000000</formula1>
      <formula2>9000000000000</formula2>
    </dataValidation>
  </dataValidations>
  <printOptions horizontalCentered="1"/>
  <pageMargins left="0.25" right="0.25" top="0.25" bottom="0.25" header="0" footer="0"/>
  <pageSetup paperSize="9" scale="51"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aie2"/>
  <dimension ref="A1:R61"/>
  <sheetViews>
    <sheetView workbookViewId="0">
      <selection activeCell="F2" sqref="F2"/>
    </sheetView>
  </sheetViews>
  <sheetFormatPr defaultRowHeight="15" x14ac:dyDescent="0.25"/>
  <cols>
    <col min="7" max="7" width="18.5703125" bestFit="1" customWidth="1"/>
    <col min="8" max="9" width="0" hidden="1" customWidth="1"/>
    <col min="11" max="13" width="9.140625" hidden="1" customWidth="1"/>
    <col min="14" max="14" width="0" hidden="1" customWidth="1"/>
  </cols>
  <sheetData>
    <row r="1" spans="1:18" ht="36" thickBot="1" x14ac:dyDescent="0.3">
      <c r="A1" s="8">
        <v>1</v>
      </c>
      <c r="B1" s="9" t="s">
        <v>5</v>
      </c>
      <c r="C1" s="11">
        <f>VLOOKUP(A1,Chestionar!$A$19:$C$78,3,FALSE)</f>
        <v>0</v>
      </c>
      <c r="L1" s="20" t="s">
        <v>80</v>
      </c>
    </row>
    <row r="2" spans="1:18" ht="36" thickBot="1" x14ac:dyDescent="0.4">
      <c r="A2" s="8">
        <v>2</v>
      </c>
      <c r="B2" s="9" t="s">
        <v>7</v>
      </c>
      <c r="C2" s="11">
        <f>VLOOKUP(A2,Chestionar!$A$19:$C$78,3,FALSE)</f>
        <v>0</v>
      </c>
      <c r="E2" s="13" t="s">
        <v>5</v>
      </c>
      <c r="F2" s="13">
        <f ca="1">SUMIF($B$1:$C$60,B1,$C$1:$C$60)</f>
        <v>0</v>
      </c>
      <c r="G2" s="13" t="s">
        <v>81</v>
      </c>
      <c r="H2" s="12"/>
      <c r="I2" s="14"/>
      <c r="J2" s="14"/>
      <c r="K2" s="12"/>
      <c r="L2" s="20">
        <v>0</v>
      </c>
      <c r="M2" s="12"/>
      <c r="N2" s="12"/>
    </row>
    <row r="3" spans="1:18" ht="36" thickBot="1" x14ac:dyDescent="0.4">
      <c r="A3" s="8">
        <v>3</v>
      </c>
      <c r="B3" s="9" t="s">
        <v>9</v>
      </c>
      <c r="C3" s="11">
        <f>VLOOKUP(A3,Chestionar!$A$19:$C$78,3,FALSE)</f>
        <v>0</v>
      </c>
      <c r="E3" s="13" t="s">
        <v>14</v>
      </c>
      <c r="F3" s="13">
        <f ca="1">SUMIF($B$1:$C$60,B7,$C$1:$C$60)</f>
        <v>0</v>
      </c>
      <c r="G3" s="13" t="s">
        <v>82</v>
      </c>
      <c r="H3" s="12"/>
      <c r="I3" s="14"/>
      <c r="J3" s="14"/>
      <c r="K3" s="12"/>
      <c r="L3" s="20">
        <v>1</v>
      </c>
      <c r="M3" s="12"/>
      <c r="N3" s="12"/>
    </row>
    <row r="4" spans="1:18" ht="36" thickBot="1" x14ac:dyDescent="0.4">
      <c r="A4" s="8">
        <v>4</v>
      </c>
      <c r="B4" s="9" t="s">
        <v>7</v>
      </c>
      <c r="C4" s="11">
        <f>VLOOKUP(A4,Chestionar!$A$19:$C$78,3,FALSE)</f>
        <v>0</v>
      </c>
      <c r="E4" s="13" t="s">
        <v>7</v>
      </c>
      <c r="F4" s="13">
        <f ca="1">SUMIF($B$1:$C$60,B4,$C$1:$C$60)</f>
        <v>0</v>
      </c>
      <c r="G4" s="13" t="s">
        <v>83</v>
      </c>
      <c r="H4" s="12"/>
      <c r="L4" s="20">
        <v>2</v>
      </c>
    </row>
    <row r="5" spans="1:18" ht="36" thickBot="1" x14ac:dyDescent="0.4">
      <c r="A5" s="8">
        <v>5</v>
      </c>
      <c r="B5" s="9" t="s">
        <v>5</v>
      </c>
      <c r="C5" s="11">
        <f>VLOOKUP(A5,Chestionar!$A$19:$C$78,3,FALSE)</f>
        <v>0</v>
      </c>
      <c r="E5" s="13" t="s">
        <v>9</v>
      </c>
      <c r="F5" s="13">
        <f ca="1">SUMIF($B$1:$C$60,B6,$C$1:$C$60)</f>
        <v>0</v>
      </c>
      <c r="G5" s="13" t="s">
        <v>84</v>
      </c>
      <c r="H5" s="12"/>
    </row>
    <row r="6" spans="1:18" ht="36" thickBot="1" x14ac:dyDescent="0.4">
      <c r="A6" s="8">
        <v>6</v>
      </c>
      <c r="B6" s="9" t="s">
        <v>9</v>
      </c>
      <c r="C6" s="11">
        <f>VLOOKUP(A6,Chestionar!$A$19:$C$78,3,FALSE)</f>
        <v>0</v>
      </c>
      <c r="E6" s="13" t="s">
        <v>17</v>
      </c>
      <c r="F6" s="13">
        <f ca="1">SUMIF($B$1:$C$60,B9,$C$1:$C$60)</f>
        <v>0</v>
      </c>
      <c r="G6" s="13" t="s">
        <v>85</v>
      </c>
      <c r="H6" s="12"/>
    </row>
    <row r="7" spans="1:18" ht="36" thickBot="1" x14ac:dyDescent="0.4">
      <c r="A7" s="8">
        <v>7</v>
      </c>
      <c r="B7" s="9" t="s">
        <v>14</v>
      </c>
      <c r="C7" s="11">
        <f>VLOOKUP(A7,Chestionar!$A$19:$C$78,3,FALSE)</f>
        <v>0</v>
      </c>
      <c r="E7" s="13" t="s">
        <v>21</v>
      </c>
      <c r="F7" s="13">
        <f ca="1">SUMIF($B$1:$C$60,B12,$C$1:$C$60)</f>
        <v>0</v>
      </c>
      <c r="G7" s="13" t="s">
        <v>86</v>
      </c>
      <c r="H7" s="12"/>
    </row>
    <row r="8" spans="1:18" ht="36" thickBot="1" x14ac:dyDescent="0.3">
      <c r="A8" s="8">
        <v>8</v>
      </c>
      <c r="B8" s="9" t="s">
        <v>14</v>
      </c>
      <c r="C8" s="11">
        <f>VLOOKUP(A8,Chestionar!$A$19:$C$78,3,FALSE)</f>
        <v>0</v>
      </c>
    </row>
    <row r="9" spans="1:18" ht="36" thickBot="1" x14ac:dyDescent="0.4">
      <c r="A9" s="8">
        <v>9</v>
      </c>
      <c r="B9" s="9" t="s">
        <v>17</v>
      </c>
      <c r="C9" s="11">
        <f>VLOOKUP(A9,Chestionar!$A$19:$C$78,3,FALSE)</f>
        <v>0</v>
      </c>
      <c r="G9" s="21" t="s">
        <v>87</v>
      </c>
      <c r="H9" s="22" t="str">
        <f ca="1" xml:space="preserve"> VLOOKUP(MAX(F2:F7),$F$2:$G$7,2,FALSE)</f>
        <v>Realist</v>
      </c>
      <c r="I9" s="22" t="str">
        <f ca="1">VLOOKUP(LARGE(F2:F7,2),$F$2:$G$7,2,FALSE)</f>
        <v>Realist</v>
      </c>
      <c r="J9" s="41" t="str">
        <f ca="1">H9&amp;" - "&amp;I9</f>
        <v>Realist - Realist</v>
      </c>
      <c r="K9" s="41"/>
      <c r="L9" s="41"/>
      <c r="M9" s="41"/>
      <c r="N9" s="41"/>
      <c r="O9" s="41"/>
      <c r="P9" s="41"/>
      <c r="Q9" s="41"/>
      <c r="R9" s="42"/>
    </row>
    <row r="10" spans="1:18" ht="36" thickBot="1" x14ac:dyDescent="0.3">
      <c r="A10" s="8">
        <v>10</v>
      </c>
      <c r="B10" s="9" t="s">
        <v>17</v>
      </c>
      <c r="C10" s="11">
        <f>VLOOKUP(A10,Chestionar!$A$19:$C$78,3,FALSE)</f>
        <v>0</v>
      </c>
    </row>
    <row r="11" spans="1:18" ht="36" thickBot="1" x14ac:dyDescent="0.3">
      <c r="A11" s="8">
        <v>11</v>
      </c>
      <c r="B11" s="9" t="s">
        <v>9</v>
      </c>
      <c r="C11" s="11">
        <f>VLOOKUP(A11,Chestionar!$A$19:$C$78,3,FALSE)</f>
        <v>0</v>
      </c>
    </row>
    <row r="12" spans="1:18" ht="36" thickBot="1" x14ac:dyDescent="0.3">
      <c r="A12" s="8">
        <v>12</v>
      </c>
      <c r="B12" s="9" t="s">
        <v>21</v>
      </c>
      <c r="C12" s="11">
        <f>VLOOKUP(A12,Chestionar!$A$19:$C$78,3,FALSE)</f>
        <v>0</v>
      </c>
    </row>
    <row r="13" spans="1:18" ht="36" thickBot="1" x14ac:dyDescent="0.3">
      <c r="A13" s="8">
        <v>13</v>
      </c>
      <c r="B13" s="9" t="s">
        <v>14</v>
      </c>
      <c r="C13" s="11">
        <f>VLOOKUP(A13,Chestionar!$A$19:$C$78,3,FALSE)</f>
        <v>0</v>
      </c>
    </row>
    <row r="14" spans="1:18" ht="36" thickBot="1" x14ac:dyDescent="0.3">
      <c r="A14" s="8">
        <v>14</v>
      </c>
      <c r="B14" s="9" t="s">
        <v>5</v>
      </c>
      <c r="C14" s="11">
        <f>VLOOKUP(A14,Chestionar!$A$19:$C$78,3,FALSE)</f>
        <v>0</v>
      </c>
    </row>
    <row r="15" spans="1:18" ht="36" thickBot="1" x14ac:dyDescent="0.3">
      <c r="A15" s="8">
        <v>15</v>
      </c>
      <c r="B15" s="9" t="s">
        <v>5</v>
      </c>
      <c r="C15" s="11">
        <f>VLOOKUP(A15,Chestionar!$A$19:$C$78,3,FALSE)</f>
        <v>0</v>
      </c>
    </row>
    <row r="16" spans="1:18" ht="36" thickBot="1" x14ac:dyDescent="0.3">
      <c r="A16" s="8">
        <v>16</v>
      </c>
      <c r="B16" s="9" t="s">
        <v>14</v>
      </c>
      <c r="C16" s="11">
        <f>VLOOKUP(A16,Chestionar!$A$19:$C$78,3,FALSE)</f>
        <v>0</v>
      </c>
    </row>
    <row r="17" spans="1:3" ht="36" thickBot="1" x14ac:dyDescent="0.3">
      <c r="A17" s="8">
        <v>17</v>
      </c>
      <c r="B17" s="9" t="s">
        <v>17</v>
      </c>
      <c r="C17" s="11">
        <f>VLOOKUP(A17,Chestionar!$A$19:$C$78,3,FALSE)</f>
        <v>0</v>
      </c>
    </row>
    <row r="18" spans="1:3" ht="36" thickBot="1" x14ac:dyDescent="0.3">
      <c r="A18" s="8">
        <v>18</v>
      </c>
      <c r="B18" s="9" t="s">
        <v>7</v>
      </c>
      <c r="C18" s="11">
        <f>VLOOKUP(A18,Chestionar!$A$19:$C$78,3,FALSE)</f>
        <v>0</v>
      </c>
    </row>
    <row r="19" spans="1:3" ht="36" thickBot="1" x14ac:dyDescent="0.3">
      <c r="A19" s="8">
        <v>19</v>
      </c>
      <c r="B19" s="9" t="s">
        <v>21</v>
      </c>
      <c r="C19" s="11">
        <f>VLOOKUP(A19,Chestionar!$A$19:$C$78,3,FALSE)</f>
        <v>0</v>
      </c>
    </row>
    <row r="20" spans="1:3" ht="36" thickBot="1" x14ac:dyDescent="0.3">
      <c r="A20" s="8">
        <v>20</v>
      </c>
      <c r="B20" s="9" t="s">
        <v>9</v>
      </c>
      <c r="C20" s="11">
        <f>VLOOKUP(A20,Chestionar!$A$19:$C$78,3,FALSE)</f>
        <v>0</v>
      </c>
    </row>
    <row r="21" spans="1:3" ht="36" thickBot="1" x14ac:dyDescent="0.3">
      <c r="A21" s="8">
        <v>21</v>
      </c>
      <c r="B21" s="9" t="s">
        <v>21</v>
      </c>
      <c r="C21" s="11">
        <f>VLOOKUP(A21,Chestionar!$A$19:$C$78,3,FALSE)</f>
        <v>0</v>
      </c>
    </row>
    <row r="22" spans="1:3" ht="36" thickBot="1" x14ac:dyDescent="0.3">
      <c r="A22" s="8">
        <v>22</v>
      </c>
      <c r="B22" s="9" t="s">
        <v>5</v>
      </c>
      <c r="C22" s="11">
        <f>VLOOKUP(A22,Chestionar!$A$19:$C$78,3,FALSE)</f>
        <v>0</v>
      </c>
    </row>
    <row r="23" spans="1:3" ht="36" thickBot="1" x14ac:dyDescent="0.3">
      <c r="A23" s="8">
        <v>23</v>
      </c>
      <c r="B23" s="9" t="s">
        <v>9</v>
      </c>
      <c r="C23" s="11">
        <f>VLOOKUP(A23,Chestionar!$A$19:$C$78,3,FALSE)</f>
        <v>0</v>
      </c>
    </row>
    <row r="24" spans="1:3" ht="36" thickBot="1" x14ac:dyDescent="0.3">
      <c r="A24" s="8">
        <v>24</v>
      </c>
      <c r="B24" s="9" t="s">
        <v>17</v>
      </c>
      <c r="C24" s="11">
        <f>VLOOKUP(A24,Chestionar!$A$19:$C$78,3,FALSE)</f>
        <v>0</v>
      </c>
    </row>
    <row r="25" spans="1:3" ht="36" thickBot="1" x14ac:dyDescent="0.3">
      <c r="A25" s="8">
        <v>25</v>
      </c>
      <c r="B25" s="9" t="s">
        <v>7</v>
      </c>
      <c r="C25" s="11">
        <f>VLOOKUP(A25,Chestionar!$A$19:$C$78,3,FALSE)</f>
        <v>0</v>
      </c>
    </row>
    <row r="26" spans="1:3" ht="36" thickBot="1" x14ac:dyDescent="0.3">
      <c r="A26" s="8">
        <v>26</v>
      </c>
      <c r="B26" s="9" t="s">
        <v>7</v>
      </c>
      <c r="C26" s="11">
        <f>VLOOKUP(A26,Chestionar!$A$19:$C$78,3,FALSE)</f>
        <v>0</v>
      </c>
    </row>
    <row r="27" spans="1:3" ht="36" thickBot="1" x14ac:dyDescent="0.3">
      <c r="A27" s="8">
        <v>27</v>
      </c>
      <c r="B27" s="9" t="s">
        <v>21</v>
      </c>
      <c r="C27" s="11">
        <f>VLOOKUP(A27,Chestionar!$A$19:$C$78,3,FALSE)</f>
        <v>0</v>
      </c>
    </row>
    <row r="28" spans="1:3" ht="36" thickBot="1" x14ac:dyDescent="0.3">
      <c r="A28" s="8">
        <v>28</v>
      </c>
      <c r="B28" s="9" t="s">
        <v>7</v>
      </c>
      <c r="C28" s="11">
        <f>VLOOKUP(A28,Chestionar!$A$19:$C$78,3,FALSE)</f>
        <v>0</v>
      </c>
    </row>
    <row r="29" spans="1:3" ht="36" thickBot="1" x14ac:dyDescent="0.3">
      <c r="A29" s="8">
        <v>29</v>
      </c>
      <c r="B29" s="9" t="s">
        <v>21</v>
      </c>
      <c r="C29" s="11">
        <f>VLOOKUP(A29,Chestionar!$A$19:$C$78,3,FALSE)</f>
        <v>0</v>
      </c>
    </row>
    <row r="30" spans="1:3" ht="36" thickBot="1" x14ac:dyDescent="0.3">
      <c r="A30" s="8">
        <v>30</v>
      </c>
      <c r="B30" s="9" t="s">
        <v>7</v>
      </c>
      <c r="C30" s="11">
        <f>VLOOKUP(A30,Chestionar!$A$19:$C$78,3,FALSE)</f>
        <v>0</v>
      </c>
    </row>
    <row r="31" spans="1:3" ht="36" thickBot="1" x14ac:dyDescent="0.3">
      <c r="A31" s="8">
        <v>31</v>
      </c>
      <c r="B31" s="9" t="s">
        <v>17</v>
      </c>
      <c r="C31" s="11">
        <f>VLOOKUP(A31,Chestionar!$A$19:$C$78,3,FALSE)</f>
        <v>0</v>
      </c>
    </row>
    <row r="32" spans="1:3" ht="36" thickBot="1" x14ac:dyDescent="0.3">
      <c r="A32" s="8">
        <v>32</v>
      </c>
      <c r="B32" s="9" t="s">
        <v>5</v>
      </c>
      <c r="C32" s="11">
        <f>VLOOKUP(A32,Chestionar!$A$19:$C$78,3,FALSE)</f>
        <v>0</v>
      </c>
    </row>
    <row r="33" spans="1:3" ht="36" thickBot="1" x14ac:dyDescent="0.3">
      <c r="A33" s="8">
        <v>33</v>
      </c>
      <c r="B33" s="9" t="s">
        <v>14</v>
      </c>
      <c r="C33" s="11">
        <f>VLOOKUP(A33,Chestionar!$A$19:$C$78,3,FALSE)</f>
        <v>0</v>
      </c>
    </row>
    <row r="34" spans="1:3" ht="36" thickBot="1" x14ac:dyDescent="0.3">
      <c r="A34" s="8">
        <v>34</v>
      </c>
      <c r="B34" s="9" t="s">
        <v>5</v>
      </c>
      <c r="C34" s="11">
        <f>VLOOKUP(A34,Chestionar!$A$19:$C$78,3,FALSE)</f>
        <v>0</v>
      </c>
    </row>
    <row r="35" spans="1:3" ht="36" thickBot="1" x14ac:dyDescent="0.3">
      <c r="A35" s="8">
        <v>35</v>
      </c>
      <c r="B35" s="9" t="s">
        <v>21</v>
      </c>
      <c r="C35" s="11">
        <f>VLOOKUP(A35,Chestionar!$A$19:$C$78,3,FALSE)</f>
        <v>0</v>
      </c>
    </row>
    <row r="36" spans="1:3" ht="36" thickBot="1" x14ac:dyDescent="0.3">
      <c r="A36" s="8">
        <v>36</v>
      </c>
      <c r="B36" s="9" t="s">
        <v>21</v>
      </c>
      <c r="C36" s="11">
        <f>VLOOKUP(A36,Chestionar!$A$19:$C$78,3,FALSE)</f>
        <v>0</v>
      </c>
    </row>
    <row r="37" spans="1:3" ht="36" thickBot="1" x14ac:dyDescent="0.3">
      <c r="A37" s="8">
        <v>37</v>
      </c>
      <c r="B37" s="9" t="s">
        <v>21</v>
      </c>
      <c r="C37" s="11">
        <f>VLOOKUP(A37,Chestionar!$A$19:$C$78,3,FALSE)</f>
        <v>0</v>
      </c>
    </row>
    <row r="38" spans="1:3" ht="36" thickBot="1" x14ac:dyDescent="0.3">
      <c r="A38" s="8">
        <v>38</v>
      </c>
      <c r="B38" s="9" t="s">
        <v>14</v>
      </c>
      <c r="C38" s="11">
        <f>VLOOKUP(A38,Chestionar!$A$19:$C$78,3,FALSE)</f>
        <v>0</v>
      </c>
    </row>
    <row r="39" spans="1:3" ht="36" thickBot="1" x14ac:dyDescent="0.3">
      <c r="A39" s="8">
        <v>39</v>
      </c>
      <c r="B39" s="9" t="s">
        <v>9</v>
      </c>
      <c r="C39" s="11">
        <f>VLOOKUP(A39,Chestionar!$A$19:$C$78,3,FALSE)</f>
        <v>0</v>
      </c>
    </row>
    <row r="40" spans="1:3" ht="36" thickBot="1" x14ac:dyDescent="0.3">
      <c r="A40" s="8">
        <v>40</v>
      </c>
      <c r="B40" s="9" t="s">
        <v>5</v>
      </c>
      <c r="C40" s="11">
        <f>VLOOKUP(A40,Chestionar!$A$19:$C$78,3,FALSE)</f>
        <v>0</v>
      </c>
    </row>
    <row r="41" spans="1:3" ht="36" thickBot="1" x14ac:dyDescent="0.3">
      <c r="A41" s="8">
        <v>41</v>
      </c>
      <c r="B41" s="9" t="s">
        <v>17</v>
      </c>
      <c r="C41" s="11">
        <f>VLOOKUP(A41,Chestionar!$A$19:$C$78,3,FALSE)</f>
        <v>0</v>
      </c>
    </row>
    <row r="42" spans="1:3" ht="36" thickBot="1" x14ac:dyDescent="0.3">
      <c r="A42" s="8">
        <v>42</v>
      </c>
      <c r="B42" s="9" t="s">
        <v>9</v>
      </c>
      <c r="C42" s="11">
        <f>VLOOKUP(A42,Chestionar!$A$19:$C$78,3,FALSE)</f>
        <v>0</v>
      </c>
    </row>
    <row r="43" spans="1:3" ht="36" thickBot="1" x14ac:dyDescent="0.3">
      <c r="A43" s="8">
        <v>43</v>
      </c>
      <c r="B43" s="9" t="s">
        <v>5</v>
      </c>
      <c r="C43" s="11">
        <f>VLOOKUP(A43,Chestionar!$A$19:$C$78,3,FALSE)</f>
        <v>0</v>
      </c>
    </row>
    <row r="44" spans="1:3" ht="36" thickBot="1" x14ac:dyDescent="0.3">
      <c r="A44" s="8">
        <v>44</v>
      </c>
      <c r="B44" s="9" t="s">
        <v>7</v>
      </c>
      <c r="C44" s="11">
        <f>VLOOKUP(A44,Chestionar!$A$19:$C$78,3,FALSE)</f>
        <v>0</v>
      </c>
    </row>
    <row r="45" spans="1:3" ht="36" thickBot="1" x14ac:dyDescent="0.3">
      <c r="A45" s="8">
        <v>45</v>
      </c>
      <c r="B45" s="9" t="s">
        <v>9</v>
      </c>
      <c r="C45" s="11">
        <f>VLOOKUP(A45,Chestionar!$A$19:$C$78,3,FALSE)</f>
        <v>0</v>
      </c>
    </row>
    <row r="46" spans="1:3" ht="36" thickBot="1" x14ac:dyDescent="0.3">
      <c r="A46" s="8">
        <v>46</v>
      </c>
      <c r="B46" s="9" t="s">
        <v>17</v>
      </c>
      <c r="C46" s="11">
        <f>VLOOKUP(A46,Chestionar!$A$19:$C$78,3,FALSE)</f>
        <v>0</v>
      </c>
    </row>
    <row r="47" spans="1:3" ht="36" thickBot="1" x14ac:dyDescent="0.3">
      <c r="A47" s="8">
        <v>47</v>
      </c>
      <c r="B47" s="9" t="s">
        <v>14</v>
      </c>
      <c r="C47" s="11">
        <f>VLOOKUP(A47,Chestionar!$A$19:$C$78,3,FALSE)</f>
        <v>0</v>
      </c>
    </row>
    <row r="48" spans="1:3" ht="36" thickBot="1" x14ac:dyDescent="0.3">
      <c r="A48" s="8">
        <v>48</v>
      </c>
      <c r="B48" s="9" t="s">
        <v>14</v>
      </c>
      <c r="C48" s="11">
        <f>VLOOKUP(A48,Chestionar!$A$19:$C$78,3,FALSE)</f>
        <v>0</v>
      </c>
    </row>
    <row r="49" spans="1:3" ht="36" thickBot="1" x14ac:dyDescent="0.3">
      <c r="A49" s="8">
        <v>49</v>
      </c>
      <c r="B49" s="9" t="s">
        <v>17</v>
      </c>
      <c r="C49" s="11">
        <f>VLOOKUP(A49,Chestionar!$A$19:$C$78,3,FALSE)</f>
        <v>0</v>
      </c>
    </row>
    <row r="50" spans="1:3" ht="36" thickBot="1" x14ac:dyDescent="0.3">
      <c r="A50" s="8">
        <v>50</v>
      </c>
      <c r="B50" s="9" t="s">
        <v>9</v>
      </c>
      <c r="C50" s="11">
        <f>VLOOKUP(A50,Chestionar!$A$19:$C$78,3,FALSE)</f>
        <v>0</v>
      </c>
    </row>
    <row r="51" spans="1:3" ht="36" thickBot="1" x14ac:dyDescent="0.3">
      <c r="A51" s="8">
        <v>51</v>
      </c>
      <c r="B51" s="9" t="s">
        <v>5</v>
      </c>
      <c r="C51" s="11">
        <f>VLOOKUP(A51,Chestionar!$A$19:$C$78,3,FALSE)</f>
        <v>0</v>
      </c>
    </row>
    <row r="52" spans="1:3" ht="36" thickBot="1" x14ac:dyDescent="0.3">
      <c r="A52" s="8">
        <v>52</v>
      </c>
      <c r="B52" s="9" t="s">
        <v>14</v>
      </c>
      <c r="C52" s="11">
        <f>VLOOKUP(A52,Chestionar!$A$19:$C$78,3,FALSE)</f>
        <v>0</v>
      </c>
    </row>
    <row r="53" spans="1:3" ht="36" thickBot="1" x14ac:dyDescent="0.3">
      <c r="A53" s="8">
        <v>53</v>
      </c>
      <c r="B53" s="9" t="s">
        <v>17</v>
      </c>
      <c r="C53" s="11">
        <f>VLOOKUP(A53,Chestionar!$A$19:$C$78,3,FALSE)</f>
        <v>0</v>
      </c>
    </row>
    <row r="54" spans="1:3" ht="36" thickBot="1" x14ac:dyDescent="0.3">
      <c r="A54" s="8">
        <v>54</v>
      </c>
      <c r="B54" s="9" t="s">
        <v>9</v>
      </c>
      <c r="C54" s="11">
        <f>VLOOKUP(A54,Chestionar!$A$19:$C$78,3,FALSE)</f>
        <v>0</v>
      </c>
    </row>
    <row r="55" spans="1:3" ht="36" thickBot="1" x14ac:dyDescent="0.3">
      <c r="A55" s="8">
        <v>55</v>
      </c>
      <c r="B55" s="9" t="s">
        <v>17</v>
      </c>
      <c r="C55" s="11">
        <f>VLOOKUP(A55,Chestionar!$A$19:$C$78,3,FALSE)</f>
        <v>0</v>
      </c>
    </row>
    <row r="56" spans="1:3" ht="36" thickBot="1" x14ac:dyDescent="0.3">
      <c r="A56" s="8">
        <v>56</v>
      </c>
      <c r="B56" s="9" t="s">
        <v>14</v>
      </c>
      <c r="C56" s="11">
        <f>VLOOKUP(A56,Chestionar!$A$19:$C$78,3,FALSE)</f>
        <v>0</v>
      </c>
    </row>
    <row r="57" spans="1:3" ht="36" thickBot="1" x14ac:dyDescent="0.3">
      <c r="A57" s="8">
        <v>57</v>
      </c>
      <c r="B57" s="9" t="s">
        <v>21</v>
      </c>
      <c r="C57" s="11">
        <f>VLOOKUP(A57,Chestionar!$A$19:$C$78,3,FALSE)</f>
        <v>0</v>
      </c>
    </row>
    <row r="58" spans="1:3" ht="36" thickBot="1" x14ac:dyDescent="0.3">
      <c r="A58" s="8">
        <v>58</v>
      </c>
      <c r="B58" s="9" t="s">
        <v>21</v>
      </c>
      <c r="C58" s="11">
        <f>VLOOKUP(A58,Chestionar!$A$19:$C$78,3,FALSE)</f>
        <v>0</v>
      </c>
    </row>
    <row r="59" spans="1:3" ht="36" thickBot="1" x14ac:dyDescent="0.3">
      <c r="A59" s="8">
        <v>59</v>
      </c>
      <c r="B59" s="9" t="s">
        <v>7</v>
      </c>
      <c r="C59" s="11">
        <f>VLOOKUP(A59,Chestionar!$A$19:$C$78,3,FALSE)</f>
        <v>0</v>
      </c>
    </row>
    <row r="60" spans="1:3" ht="36" thickBot="1" x14ac:dyDescent="0.3">
      <c r="A60" s="10">
        <v>60</v>
      </c>
      <c r="B60" s="11" t="s">
        <v>7</v>
      </c>
      <c r="C60" s="11">
        <f>VLOOKUP(A60,Chestionar!$A$19:$C$78,3,FALSE)</f>
        <v>0</v>
      </c>
    </row>
    <row r="61" spans="1:3" ht="15.75" thickTop="1" x14ac:dyDescent="0.25"/>
  </sheetData>
  <mergeCells count="1">
    <mergeCell ref="J9:R9"/>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aie3"/>
  <dimension ref="A1:B146"/>
  <sheetViews>
    <sheetView topLeftCell="A130" workbookViewId="0">
      <selection activeCell="A116" sqref="A116:B116"/>
    </sheetView>
  </sheetViews>
  <sheetFormatPr defaultRowHeight="15" x14ac:dyDescent="0.25"/>
  <cols>
    <col min="1" max="1" width="58.5703125" customWidth="1"/>
    <col min="2" max="2" width="72.5703125" bestFit="1" customWidth="1"/>
  </cols>
  <sheetData>
    <row r="1" spans="1:2" ht="26.25" x14ac:dyDescent="0.4">
      <c r="A1" s="23" t="s">
        <v>88</v>
      </c>
      <c r="B1" s="24"/>
    </row>
    <row r="2" spans="1:2" ht="18.75" x14ac:dyDescent="0.25">
      <c r="A2" s="25" t="s">
        <v>89</v>
      </c>
      <c r="B2" s="25" t="s">
        <v>90</v>
      </c>
    </row>
    <row r="3" spans="1:2" ht="18.75" x14ac:dyDescent="0.25">
      <c r="A3" s="26" t="s">
        <v>91</v>
      </c>
      <c r="B3" s="26" t="s">
        <v>92</v>
      </c>
    </row>
    <row r="4" spans="1:2" ht="18.75" x14ac:dyDescent="0.25">
      <c r="A4" s="26" t="s">
        <v>93</v>
      </c>
      <c r="B4" s="26" t="s">
        <v>94</v>
      </c>
    </row>
    <row r="5" spans="1:2" ht="18.75" x14ac:dyDescent="0.25">
      <c r="A5" s="26" t="s">
        <v>95</v>
      </c>
      <c r="B5" s="26" t="s">
        <v>96</v>
      </c>
    </row>
    <row r="6" spans="1:2" ht="18.75" x14ac:dyDescent="0.25">
      <c r="A6" s="26" t="s">
        <v>97</v>
      </c>
      <c r="B6" s="26" t="s">
        <v>98</v>
      </c>
    </row>
    <row r="7" spans="1:2" ht="18.75" x14ac:dyDescent="0.25">
      <c r="A7" s="26" t="s">
        <v>99</v>
      </c>
      <c r="B7" s="26" t="s">
        <v>100</v>
      </c>
    </row>
    <row r="8" spans="1:2" ht="18.75" x14ac:dyDescent="0.25">
      <c r="A8" s="26" t="s">
        <v>101</v>
      </c>
      <c r="B8" s="26" t="s">
        <v>102</v>
      </c>
    </row>
    <row r="9" spans="1:2" ht="18.75" x14ac:dyDescent="0.25">
      <c r="A9" s="26" t="s">
        <v>103</v>
      </c>
      <c r="B9" s="26" t="s">
        <v>104</v>
      </c>
    </row>
    <row r="10" spans="1:2" ht="18.75" x14ac:dyDescent="0.25">
      <c r="A10" s="26" t="s">
        <v>105</v>
      </c>
      <c r="B10" s="26" t="s">
        <v>106</v>
      </c>
    </row>
    <row r="11" spans="1:2" ht="18.75" x14ac:dyDescent="0.25">
      <c r="A11" s="26" t="s">
        <v>107</v>
      </c>
      <c r="B11" s="26" t="s">
        <v>108</v>
      </c>
    </row>
    <row r="12" spans="1:2" ht="18.75" x14ac:dyDescent="0.25">
      <c r="A12" s="26" t="s">
        <v>109</v>
      </c>
      <c r="B12" s="26" t="s">
        <v>110</v>
      </c>
    </row>
    <row r="13" spans="1:2" ht="18.75" x14ac:dyDescent="0.25">
      <c r="A13" s="26" t="s">
        <v>111</v>
      </c>
      <c r="B13" s="26" t="s">
        <v>112</v>
      </c>
    </row>
    <row r="14" spans="1:2" ht="18.75" x14ac:dyDescent="0.25">
      <c r="A14" s="26" t="s">
        <v>113</v>
      </c>
      <c r="B14" s="26" t="s">
        <v>114</v>
      </c>
    </row>
    <row r="15" spans="1:2" ht="18.75" x14ac:dyDescent="0.25">
      <c r="A15" s="26" t="s">
        <v>115</v>
      </c>
      <c r="B15" s="26" t="s">
        <v>116</v>
      </c>
    </row>
    <row r="16" spans="1:2" ht="18.75" x14ac:dyDescent="0.25">
      <c r="A16" s="26" t="s">
        <v>117</v>
      </c>
      <c r="B16" s="26" t="s">
        <v>118</v>
      </c>
    </row>
    <row r="17" spans="1:2" ht="18.75" x14ac:dyDescent="0.25">
      <c r="A17" s="26" t="s">
        <v>119</v>
      </c>
      <c r="B17" s="26" t="s">
        <v>120</v>
      </c>
    </row>
    <row r="18" spans="1:2" ht="18.75" x14ac:dyDescent="0.25">
      <c r="A18" s="26" t="s">
        <v>121</v>
      </c>
      <c r="B18" s="26" t="s">
        <v>122</v>
      </c>
    </row>
    <row r="19" spans="1:2" ht="18.75" x14ac:dyDescent="0.25">
      <c r="A19" s="26" t="s">
        <v>123</v>
      </c>
      <c r="B19" s="26" t="s">
        <v>124</v>
      </c>
    </row>
    <row r="20" spans="1:2" ht="18.75" x14ac:dyDescent="0.25">
      <c r="A20" s="26" t="s">
        <v>125</v>
      </c>
      <c r="B20" s="26" t="s">
        <v>126</v>
      </c>
    </row>
    <row r="21" spans="1:2" ht="18.75" x14ac:dyDescent="0.25">
      <c r="A21" s="26" t="s">
        <v>127</v>
      </c>
      <c r="B21" s="26" t="s">
        <v>128</v>
      </c>
    </row>
    <row r="22" spans="1:2" ht="18.75" x14ac:dyDescent="0.25">
      <c r="A22" s="26" t="s">
        <v>129</v>
      </c>
      <c r="B22" s="26" t="s">
        <v>130</v>
      </c>
    </row>
    <row r="23" spans="1:2" ht="18.75" x14ac:dyDescent="0.25">
      <c r="A23" s="26" t="s">
        <v>131</v>
      </c>
      <c r="B23" s="26" t="s">
        <v>132</v>
      </c>
    </row>
    <row r="24" spans="1:2" ht="18.75" x14ac:dyDescent="0.25">
      <c r="A24" s="26" t="s">
        <v>133</v>
      </c>
      <c r="B24" s="26" t="s">
        <v>134</v>
      </c>
    </row>
    <row r="25" spans="1:2" ht="18.75" x14ac:dyDescent="0.25">
      <c r="A25" s="26" t="s">
        <v>135</v>
      </c>
      <c r="B25" s="26" t="s">
        <v>136</v>
      </c>
    </row>
    <row r="26" spans="1:2" ht="18.75" x14ac:dyDescent="0.25">
      <c r="A26" s="26" t="s">
        <v>137</v>
      </c>
      <c r="B26" s="26" t="s">
        <v>138</v>
      </c>
    </row>
    <row r="27" spans="1:2" ht="18.75" x14ac:dyDescent="0.25">
      <c r="A27" s="26" t="s">
        <v>139</v>
      </c>
      <c r="B27" s="26" t="s">
        <v>134</v>
      </c>
    </row>
    <row r="28" spans="1:2" ht="18.75" x14ac:dyDescent="0.25">
      <c r="A28" s="26" t="s">
        <v>140</v>
      </c>
      <c r="B28" s="26" t="s">
        <v>141</v>
      </c>
    </row>
    <row r="29" spans="1:2" ht="18.75" x14ac:dyDescent="0.25">
      <c r="A29" s="26" t="s">
        <v>142</v>
      </c>
      <c r="B29" s="26" t="s">
        <v>143</v>
      </c>
    </row>
    <row r="30" spans="1:2" ht="18.75" x14ac:dyDescent="0.25">
      <c r="A30" s="26" t="s">
        <v>144</v>
      </c>
      <c r="B30" s="26" t="s">
        <v>145</v>
      </c>
    </row>
    <row r="31" spans="1:2" ht="18.75" x14ac:dyDescent="0.25">
      <c r="A31" s="26" t="s">
        <v>146</v>
      </c>
      <c r="B31" s="26" t="s">
        <v>147</v>
      </c>
    </row>
    <row r="32" spans="1:2" ht="18.75" x14ac:dyDescent="0.25">
      <c r="A32" s="26" t="s">
        <v>148</v>
      </c>
      <c r="B32" s="26" t="s">
        <v>149</v>
      </c>
    </row>
    <row r="34" spans="1:2" ht="65.25" customHeight="1" x14ac:dyDescent="0.25">
      <c r="A34" s="44" t="s">
        <v>150</v>
      </c>
      <c r="B34" s="44"/>
    </row>
    <row r="36" spans="1:2" ht="33" customHeight="1" x14ac:dyDescent="0.25">
      <c r="A36" s="44" t="s">
        <v>151</v>
      </c>
      <c r="B36" s="44"/>
    </row>
    <row r="37" spans="1:2" x14ac:dyDescent="0.25">
      <c r="A37" t="s">
        <v>152</v>
      </c>
    </row>
    <row r="38" spans="1:2" x14ac:dyDescent="0.25">
      <c r="A38" t="s">
        <v>153</v>
      </c>
    </row>
    <row r="39" spans="1:2" x14ac:dyDescent="0.25">
      <c r="A39" t="s">
        <v>154</v>
      </c>
    </row>
    <row r="40" spans="1:2" x14ac:dyDescent="0.25">
      <c r="A40" t="s">
        <v>155</v>
      </c>
    </row>
    <row r="41" spans="1:2" x14ac:dyDescent="0.25">
      <c r="A41" t="s">
        <v>156</v>
      </c>
    </row>
    <row r="42" spans="1:2" x14ac:dyDescent="0.25">
      <c r="A42" t="s">
        <v>157</v>
      </c>
    </row>
    <row r="43" spans="1:2" x14ac:dyDescent="0.25">
      <c r="A43" t="s">
        <v>158</v>
      </c>
    </row>
    <row r="44" spans="1:2" x14ac:dyDescent="0.25">
      <c r="A44" t="s">
        <v>159</v>
      </c>
      <c r="B44" s="27" t="s">
        <v>160</v>
      </c>
    </row>
    <row r="45" spans="1:2" x14ac:dyDescent="0.25">
      <c r="A45" t="s">
        <v>161</v>
      </c>
      <c r="B45" s="27" t="s">
        <v>162</v>
      </c>
    </row>
    <row r="46" spans="1:2" x14ac:dyDescent="0.25">
      <c r="B46" s="27" t="s">
        <v>163</v>
      </c>
    </row>
    <row r="47" spans="1:2" x14ac:dyDescent="0.25">
      <c r="A47" t="s">
        <v>164</v>
      </c>
      <c r="B47" s="27" t="s">
        <v>165</v>
      </c>
    </row>
    <row r="48" spans="1:2" x14ac:dyDescent="0.25">
      <c r="A48" t="s">
        <v>166</v>
      </c>
      <c r="B48" s="27" t="s">
        <v>167</v>
      </c>
    </row>
    <row r="49" spans="1:2" x14ac:dyDescent="0.25">
      <c r="A49" t="s">
        <v>168</v>
      </c>
      <c r="B49" s="27" t="s">
        <v>169</v>
      </c>
    </row>
    <row r="50" spans="1:2" x14ac:dyDescent="0.25">
      <c r="A50" t="s">
        <v>170</v>
      </c>
    </row>
    <row r="51" spans="1:2" x14ac:dyDescent="0.25">
      <c r="A51" t="s">
        <v>171</v>
      </c>
    </row>
    <row r="52" spans="1:2" x14ac:dyDescent="0.25">
      <c r="A52" t="s">
        <v>172</v>
      </c>
    </row>
    <row r="53" spans="1:2" x14ac:dyDescent="0.25">
      <c r="A53" t="s">
        <v>173</v>
      </c>
    </row>
    <row r="55" spans="1:2" ht="44.25" customHeight="1" x14ac:dyDescent="0.25">
      <c r="A55" s="43" t="s">
        <v>174</v>
      </c>
      <c r="B55" s="43"/>
    </row>
    <row r="57" spans="1:2" ht="67.5" customHeight="1" x14ac:dyDescent="0.25">
      <c r="A57" s="44" t="s">
        <v>175</v>
      </c>
      <c r="B57" s="44"/>
    </row>
    <row r="59" spans="1:2" ht="32.25" customHeight="1" x14ac:dyDescent="0.25">
      <c r="A59" s="44" t="s">
        <v>176</v>
      </c>
      <c r="B59" s="44"/>
    </row>
    <row r="60" spans="1:2" x14ac:dyDescent="0.25">
      <c r="A60" t="s">
        <v>177</v>
      </c>
    </row>
    <row r="61" spans="1:2" x14ac:dyDescent="0.25">
      <c r="A61" t="s">
        <v>178</v>
      </c>
    </row>
    <row r="62" spans="1:2" x14ac:dyDescent="0.25">
      <c r="A62" t="s">
        <v>179</v>
      </c>
    </row>
    <row r="63" spans="1:2" x14ac:dyDescent="0.25">
      <c r="A63" t="s">
        <v>180</v>
      </c>
    </row>
    <row r="64" spans="1:2" x14ac:dyDescent="0.25">
      <c r="A64" t="s">
        <v>181</v>
      </c>
    </row>
    <row r="65" spans="1:2" x14ac:dyDescent="0.25">
      <c r="A65" t="s">
        <v>182</v>
      </c>
    </row>
    <row r="66" spans="1:2" x14ac:dyDescent="0.25">
      <c r="A66" t="s">
        <v>183</v>
      </c>
    </row>
    <row r="67" spans="1:2" x14ac:dyDescent="0.25">
      <c r="A67" t="s">
        <v>184</v>
      </c>
    </row>
    <row r="68" spans="1:2" x14ac:dyDescent="0.25">
      <c r="A68" t="s">
        <v>185</v>
      </c>
    </row>
    <row r="69" spans="1:2" x14ac:dyDescent="0.25">
      <c r="A69" t="s">
        <v>186</v>
      </c>
    </row>
    <row r="71" spans="1:2" x14ac:dyDescent="0.25">
      <c r="A71" t="s">
        <v>164</v>
      </c>
    </row>
    <row r="72" spans="1:2" x14ac:dyDescent="0.25">
      <c r="A72" t="s">
        <v>187</v>
      </c>
    </row>
    <row r="73" spans="1:2" x14ac:dyDescent="0.25">
      <c r="A73" t="s">
        <v>188</v>
      </c>
    </row>
    <row r="74" spans="1:2" x14ac:dyDescent="0.25">
      <c r="A74" t="s">
        <v>189</v>
      </c>
    </row>
    <row r="75" spans="1:2" x14ac:dyDescent="0.25">
      <c r="A75" t="s">
        <v>190</v>
      </c>
    </row>
    <row r="76" spans="1:2" x14ac:dyDescent="0.25">
      <c r="A76" t="s">
        <v>191</v>
      </c>
    </row>
    <row r="78" spans="1:2" ht="31.5" customHeight="1" x14ac:dyDescent="0.25">
      <c r="A78" s="43" t="s">
        <v>192</v>
      </c>
      <c r="B78" s="43"/>
    </row>
    <row r="80" spans="1:2" ht="54.75" customHeight="1" x14ac:dyDescent="0.25">
      <c r="A80" s="44" t="s">
        <v>193</v>
      </c>
      <c r="B80" s="44"/>
    </row>
    <row r="82" spans="1:2" ht="32.25" customHeight="1" x14ac:dyDescent="0.25">
      <c r="A82" s="44" t="s">
        <v>194</v>
      </c>
      <c r="B82" s="44"/>
    </row>
    <row r="83" spans="1:2" x14ac:dyDescent="0.25">
      <c r="A83" t="s">
        <v>195</v>
      </c>
    </row>
    <row r="84" spans="1:2" x14ac:dyDescent="0.25">
      <c r="A84" t="s">
        <v>196</v>
      </c>
    </row>
    <row r="85" spans="1:2" x14ac:dyDescent="0.25">
      <c r="A85" t="s">
        <v>197</v>
      </c>
    </row>
    <row r="87" spans="1:2" x14ac:dyDescent="0.25">
      <c r="A87" t="s">
        <v>198</v>
      </c>
    </row>
    <row r="88" spans="1:2" x14ac:dyDescent="0.25">
      <c r="A88" t="s">
        <v>199</v>
      </c>
    </row>
    <row r="89" spans="1:2" x14ac:dyDescent="0.25">
      <c r="A89" t="s">
        <v>200</v>
      </c>
    </row>
    <row r="90" spans="1:2" x14ac:dyDescent="0.25">
      <c r="A90" s="44" t="s">
        <v>201</v>
      </c>
      <c r="B90" s="44"/>
    </row>
    <row r="92" spans="1:2" x14ac:dyDescent="0.25">
      <c r="A92" t="s">
        <v>164</v>
      </c>
    </row>
    <row r="93" spans="1:2" x14ac:dyDescent="0.25">
      <c r="A93" t="s">
        <v>202</v>
      </c>
    </row>
    <row r="94" spans="1:2" x14ac:dyDescent="0.25">
      <c r="A94" t="s">
        <v>203</v>
      </c>
    </row>
    <row r="95" spans="1:2" x14ac:dyDescent="0.25">
      <c r="A95" t="s">
        <v>204</v>
      </c>
    </row>
    <row r="96" spans="1:2" x14ac:dyDescent="0.25">
      <c r="A96" t="s">
        <v>205</v>
      </c>
    </row>
    <row r="98" spans="1:2" ht="38.25" customHeight="1" x14ac:dyDescent="0.25">
      <c r="A98" s="43" t="s">
        <v>206</v>
      </c>
      <c r="B98" s="43"/>
    </row>
    <row r="100" spans="1:2" ht="59.25" customHeight="1" x14ac:dyDescent="0.25">
      <c r="A100" s="44" t="s">
        <v>207</v>
      </c>
      <c r="B100" s="44"/>
    </row>
    <row r="102" spans="1:2" ht="35.25" customHeight="1" x14ac:dyDescent="0.25">
      <c r="A102" s="44" t="s">
        <v>208</v>
      </c>
      <c r="B102" s="44"/>
    </row>
    <row r="103" spans="1:2" x14ac:dyDescent="0.25">
      <c r="A103" t="s">
        <v>209</v>
      </c>
    </row>
    <row r="104" spans="1:2" x14ac:dyDescent="0.25">
      <c r="A104" t="s">
        <v>210</v>
      </c>
    </row>
    <row r="105" spans="1:2" x14ac:dyDescent="0.25">
      <c r="A105" t="s">
        <v>211</v>
      </c>
    </row>
    <row r="106" spans="1:2" x14ac:dyDescent="0.25">
      <c r="A106" t="s">
        <v>212</v>
      </c>
    </row>
    <row r="108" spans="1:2" x14ac:dyDescent="0.25">
      <c r="A108" t="s">
        <v>164</v>
      </c>
    </row>
    <row r="109" spans="1:2" x14ac:dyDescent="0.25">
      <c r="A109" t="s">
        <v>213</v>
      </c>
    </row>
    <row r="110" spans="1:2" x14ac:dyDescent="0.25">
      <c r="A110" t="s">
        <v>214</v>
      </c>
    </row>
    <row r="111" spans="1:2" x14ac:dyDescent="0.25">
      <c r="A111" t="s">
        <v>215</v>
      </c>
    </row>
    <row r="112" spans="1:2" x14ac:dyDescent="0.25">
      <c r="A112" t="s">
        <v>216</v>
      </c>
    </row>
    <row r="114" spans="1:2" ht="32.25" customHeight="1" x14ac:dyDescent="0.25">
      <c r="A114" s="43" t="s">
        <v>217</v>
      </c>
      <c r="B114" s="43"/>
    </row>
    <row r="116" spans="1:2" ht="79.5" customHeight="1" x14ac:dyDescent="0.25">
      <c r="A116" s="44" t="s">
        <v>218</v>
      </c>
      <c r="B116" s="44"/>
    </row>
    <row r="117" spans="1:2" x14ac:dyDescent="0.25">
      <c r="A117" t="s">
        <v>219</v>
      </c>
    </row>
    <row r="118" spans="1:2" x14ac:dyDescent="0.25">
      <c r="A118" t="s">
        <v>220</v>
      </c>
    </row>
    <row r="119" spans="1:2" x14ac:dyDescent="0.25">
      <c r="A119" t="s">
        <v>221</v>
      </c>
    </row>
    <row r="120" spans="1:2" x14ac:dyDescent="0.25">
      <c r="A120" t="s">
        <v>222</v>
      </c>
    </row>
    <row r="121" spans="1:2" x14ac:dyDescent="0.25">
      <c r="A121" t="s">
        <v>223</v>
      </c>
    </row>
    <row r="123" spans="1:2" x14ac:dyDescent="0.25">
      <c r="A123" t="s">
        <v>164</v>
      </c>
    </row>
    <row r="124" spans="1:2" x14ac:dyDescent="0.25">
      <c r="A124" t="s">
        <v>224</v>
      </c>
    </row>
    <row r="125" spans="1:2" x14ac:dyDescent="0.25">
      <c r="A125" t="s">
        <v>225</v>
      </c>
    </row>
    <row r="126" spans="1:2" x14ac:dyDescent="0.25">
      <c r="A126" t="s">
        <v>226</v>
      </c>
    </row>
    <row r="127" spans="1:2" x14ac:dyDescent="0.25">
      <c r="A127" t="s">
        <v>227</v>
      </c>
    </row>
    <row r="128" spans="1:2" x14ac:dyDescent="0.25">
      <c r="A128" t="s">
        <v>228</v>
      </c>
    </row>
    <row r="130" spans="1:2" ht="36" customHeight="1" x14ac:dyDescent="0.25">
      <c r="A130" s="43" t="s">
        <v>229</v>
      </c>
      <c r="B130" s="43"/>
    </row>
    <row r="132" spans="1:2" ht="49.5" customHeight="1" x14ac:dyDescent="0.25">
      <c r="A132" s="44" t="s">
        <v>230</v>
      </c>
      <c r="B132" s="44"/>
    </row>
    <row r="133" spans="1:2" ht="36.75" customHeight="1" x14ac:dyDescent="0.25">
      <c r="A133" s="44" t="s">
        <v>231</v>
      </c>
      <c r="B133" s="44"/>
    </row>
    <row r="134" spans="1:2" x14ac:dyDescent="0.25">
      <c r="A134" t="s">
        <v>232</v>
      </c>
    </row>
    <row r="135" spans="1:2" x14ac:dyDescent="0.25">
      <c r="A135" t="s">
        <v>233</v>
      </c>
    </row>
    <row r="136" spans="1:2" x14ac:dyDescent="0.25">
      <c r="A136" t="s">
        <v>234</v>
      </c>
    </row>
    <row r="137" spans="1:2" x14ac:dyDescent="0.25">
      <c r="A137" t="s">
        <v>235</v>
      </c>
    </row>
    <row r="138" spans="1:2" x14ac:dyDescent="0.25">
      <c r="A138" t="s">
        <v>236</v>
      </c>
    </row>
    <row r="140" spans="1:2" x14ac:dyDescent="0.25">
      <c r="A140" t="s">
        <v>164</v>
      </c>
    </row>
    <row r="141" spans="1:2" x14ac:dyDescent="0.25">
      <c r="A141" t="s">
        <v>237</v>
      </c>
    </row>
    <row r="142" spans="1:2" x14ac:dyDescent="0.25">
      <c r="A142" t="s">
        <v>238</v>
      </c>
    </row>
    <row r="143" spans="1:2" x14ac:dyDescent="0.25">
      <c r="A143" t="s">
        <v>239</v>
      </c>
    </row>
    <row r="144" spans="1:2" x14ac:dyDescent="0.25">
      <c r="A144" t="s">
        <v>240</v>
      </c>
    </row>
    <row r="146" spans="1:2" ht="39.75" customHeight="1" x14ac:dyDescent="0.25">
      <c r="A146" s="43" t="s">
        <v>241</v>
      </c>
      <c r="B146" s="43"/>
    </row>
  </sheetData>
  <mergeCells count="18">
    <mergeCell ref="A78:B78"/>
    <mergeCell ref="A34:B34"/>
    <mergeCell ref="A36:B36"/>
    <mergeCell ref="A55:B55"/>
    <mergeCell ref="A57:B57"/>
    <mergeCell ref="A59:B59"/>
    <mergeCell ref="A146:B146"/>
    <mergeCell ref="A80:B80"/>
    <mergeCell ref="A82:B82"/>
    <mergeCell ref="A90:B90"/>
    <mergeCell ref="A98:B98"/>
    <mergeCell ref="A100:B100"/>
    <mergeCell ref="A102:B102"/>
    <mergeCell ref="A114:B114"/>
    <mergeCell ref="A116:B116"/>
    <mergeCell ref="A130:B130"/>
    <mergeCell ref="A132:B132"/>
    <mergeCell ref="A133:B13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Chestionar</vt:lpstr>
      <vt:lpstr>Rezultat</vt:lpstr>
      <vt:lpstr>Domenii de interes</vt:lpstr>
      <vt:lpstr>interes</vt:lpstr>
      <vt:lpstr>Interese</vt:lpstr>
      <vt:lpstr>Chestionar!Print_Area</vt:lpstr>
    </vt:vector>
  </TitlesOfParts>
  <Company>ANOFM</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Marlena Prejmerean</dc:creator>
  <cp:lastModifiedBy>Marieta Balazs</cp:lastModifiedBy>
  <cp:lastPrinted>2016-07-22T06:53:06Z</cp:lastPrinted>
  <dcterms:created xsi:type="dcterms:W3CDTF">2016-07-06T13:31:40Z</dcterms:created>
  <dcterms:modified xsi:type="dcterms:W3CDTF">2017-08-07T10:41:58Z</dcterms:modified>
</cp:coreProperties>
</file>